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FUNDING ROUNDS\2025-26\Admin\Required Forms for Applicants\"/>
    </mc:Choice>
  </mc:AlternateContent>
  <xr:revisionPtr revIDLastSave="0" documentId="13_ncr:1_{124343F7-3202-4615-A2CC-4C4D0552BC37}" xr6:coauthVersionLast="47" xr6:coauthVersionMax="47" xr10:uidLastSave="{00000000-0000-0000-0000-000000000000}"/>
  <bookViews>
    <workbookView xWindow="-120" yWindow="-120" windowWidth="29040" windowHeight="15720" activeTab="2" xr2:uid="{107063FA-FD45-4761-A270-41F62BD86574}"/>
  </bookViews>
  <sheets>
    <sheet name="0. Instructions" sheetId="4" r:id="rId1"/>
    <sheet name="1. Conference &amp; Colloquia" sheetId="1" r:id="rId2"/>
    <sheet name="2. Working Conference" sheetId="5" r:id="rId3"/>
    <sheet name="4. Cost Guidance" sheetId="3" r:id="rId4"/>
  </sheets>
  <definedNames>
    <definedName name="_xlnm.Print_Area" localSheetId="0">'0. Instructions'!$A$1:$B$18</definedName>
    <definedName name="_xlnm.Print_Area" localSheetId="1">'1. Conference &amp; Colloquia'!$A$1:$C$82</definedName>
    <definedName name="_xlnm.Print_Area" localSheetId="2">'2. Working Conference'!$A$1:$C$129</definedName>
    <definedName name="_xlnm.Print_Area" localSheetId="3">'4. Cost Guidance'!$A$1:$B$44</definedName>
    <definedName name="_xlnm.Print_Titles" localSheetId="1">'1. Conference &amp; Colloquia'!$1:$6</definedName>
    <definedName name="_xlnm.Print_Titles" localSheetId="2">'2. Working Conference'!$1:$6</definedName>
    <definedName name="_xlnm.Print_Titles" localSheetId="3">'4. Cost Guidance'!$4:$4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3" i="1" l="1"/>
  <c r="B120" i="5"/>
  <c r="A43" i="5"/>
  <c r="B114" i="5"/>
  <c r="B109" i="5"/>
  <c r="B104" i="5"/>
  <c r="B99" i="5"/>
  <c r="B94" i="5"/>
  <c r="B89" i="5"/>
  <c r="A48" i="1"/>
  <c r="B122" i="5" l="1"/>
  <c r="B8" i="5" s="1"/>
  <c r="B84" i="5"/>
  <c r="B79" i="5"/>
  <c r="B74" i="5"/>
  <c r="B69" i="5"/>
  <c r="B64" i="5"/>
  <c r="B59" i="5"/>
  <c r="B54" i="5"/>
  <c r="B48" i="5"/>
  <c r="A48" i="5"/>
  <c r="B43" i="5"/>
  <c r="B42" i="5" s="1"/>
  <c r="B38" i="5"/>
  <c r="B33" i="5"/>
  <c r="B26" i="5"/>
  <c r="B25" i="5" s="1"/>
  <c r="B21" i="5"/>
  <c r="B19" i="5"/>
  <c r="B17" i="5" s="1"/>
  <c r="B13" i="5"/>
  <c r="B58" i="5" l="1"/>
  <c r="B12" i="5"/>
  <c r="B37" i="5"/>
  <c r="B33" i="1"/>
  <c r="A63" i="1"/>
  <c r="B63" i="1"/>
  <c r="B129" i="5" l="1"/>
  <c r="B9" i="5" s="1"/>
  <c r="B7" i="5"/>
  <c r="B75" i="1"/>
  <c r="B8" i="1" s="1"/>
  <c r="B26" i="1" l="1"/>
  <c r="B69" i="1" l="1"/>
  <c r="B58" i="1"/>
  <c r="B53" i="1"/>
  <c r="B48" i="1"/>
  <c r="B47" i="1" s="1"/>
  <c r="A58" i="1"/>
  <c r="A53" i="1"/>
  <c r="B41" i="1"/>
  <c r="B13" i="1"/>
  <c r="B21" i="1"/>
  <c r="B19" i="1"/>
  <c r="B17" i="1" s="1"/>
  <c r="B12" i="1" l="1"/>
  <c r="B40" i="1"/>
  <c r="B25" i="1" l="1"/>
  <c r="B7" i="1" l="1"/>
  <c r="B82" i="1"/>
  <c r="B9" i="1" s="1"/>
</calcChain>
</file>

<file path=xl/sharedStrings.xml><?xml version="1.0" encoding="utf-8"?>
<sst xmlns="http://schemas.openxmlformats.org/spreadsheetml/2006/main" count="393" uniqueCount="161">
  <si>
    <t>Budget Categories</t>
  </si>
  <si>
    <t>Ground Transportation</t>
  </si>
  <si>
    <t>Total Project Expenses</t>
  </si>
  <si>
    <t>Requested Budget</t>
  </si>
  <si>
    <t>Hourly Student Assistant</t>
  </si>
  <si>
    <t>Benefits (automatically calculates)</t>
  </si>
  <si>
    <t>Salary (Number of Hours x Hourly Rate)</t>
  </si>
  <si>
    <t>Budget Justification/Explanation</t>
  </si>
  <si>
    <t>Simpson Center Budgeting Guidance</t>
  </si>
  <si>
    <t xml:space="preserve">Lead PI Name &amp; Title: </t>
  </si>
  <si>
    <t xml:space="preserve">Lead PI Department: </t>
  </si>
  <si>
    <t xml:space="preserve">Co-PI's &amp; Titles: </t>
  </si>
  <si>
    <t xml:space="preserve">Project Title: </t>
  </si>
  <si>
    <t>Annual Costs</t>
  </si>
  <si>
    <t>PI Research Funds</t>
  </si>
  <si>
    <t>Name of Lead PI</t>
  </si>
  <si>
    <t>Name of Co-PI</t>
  </si>
  <si>
    <t xml:space="preserve">Hourly students perform strictly logistical &amp; clerical work; they do not perform research duties.  </t>
  </si>
  <si>
    <t>SC hourly rates = $22 for undergraduates, $24 for graduate and pre-doctoral students, and $26 for predoctoral candidates.</t>
  </si>
  <si>
    <t>Airfare</t>
  </si>
  <si>
    <t>Lodging</t>
  </si>
  <si>
    <t>Other Travel Costs</t>
  </si>
  <si>
    <t>SC Standard Ground Transport rate = $150 round-trip between SEA-TAC &amp; Lodging</t>
  </si>
  <si>
    <t>SC Standard Airfare rates = $600 for Domestic Flights &amp; $2000 for International Flights</t>
  </si>
  <si>
    <t xml:space="preserve">Miscellaneous </t>
  </si>
  <si>
    <t>Coffee &amp; Light Refreshments</t>
  </si>
  <si>
    <t>Catered/Boxed Lunch(es)</t>
  </si>
  <si>
    <t>Hosted Lunch</t>
  </si>
  <si>
    <t>Hosted Dinner</t>
  </si>
  <si>
    <t>Catered Dinner</t>
  </si>
  <si>
    <t>Venue</t>
  </si>
  <si>
    <t>Videography</t>
  </si>
  <si>
    <t>Transcription</t>
  </si>
  <si>
    <t>Estimate $20/person for boxed/catered lunches.</t>
  </si>
  <si>
    <t>Microseminar</t>
  </si>
  <si>
    <t>These are opportunities to take your guest out to lunch. We advise a group of 6, estimating about $35/person.</t>
  </si>
  <si>
    <t>SC Standard rate = $150 for 1/2 a day (i.e., AM or PM); $300 for full day.</t>
  </si>
  <si>
    <t>Small Reception</t>
  </si>
  <si>
    <t>Large Reception</t>
  </si>
  <si>
    <t>Co-Sponsorships</t>
  </si>
  <si>
    <t>Name of Unit</t>
  </si>
  <si>
    <t>SC uses 3Play Media for transcription services. Their rate is $1.95/minute.</t>
  </si>
  <si>
    <t>UW Video can produce videography for events if desired. You can contact them for a quote at 206-685-1311.</t>
  </si>
  <si>
    <t>General Programming</t>
  </si>
  <si>
    <t>Honoraria</t>
  </si>
  <si>
    <t>Collaborators/Speakers Honoraria</t>
  </si>
  <si>
    <t>Collaborators/Speakers Travel</t>
  </si>
  <si>
    <t>Per Traveler:</t>
  </si>
  <si>
    <t>Event Hospitality</t>
  </si>
  <si>
    <t>Other Program Costs</t>
  </si>
  <si>
    <t>Writing Retreat Guidance</t>
  </si>
  <si>
    <t>Whiteley Center</t>
  </si>
  <si>
    <t>Find rates here: https://fhl.uw.edu/whiteley-center/whiteley-costs/whiteley-rates-paid-on-uw-budget/</t>
  </si>
  <si>
    <t>Mileage</t>
  </si>
  <si>
    <t>Reimbursements for mileage to and from Whiteley are currently $82 one-way</t>
  </si>
  <si>
    <t>Meals</t>
  </si>
  <si>
    <t>Lodging &amp; Dining at Whiteley</t>
  </si>
  <si>
    <t>Lodging Outside of Whiteley</t>
  </si>
  <si>
    <t xml:space="preserve">Ferry </t>
  </si>
  <si>
    <t xml:space="preserve">Look up rates for fares between Anacortes &amp; Friday Harbor here: https://wsdot.wa.gov/ferries/fares/ </t>
  </si>
  <si>
    <t>Car Rental</t>
  </si>
  <si>
    <t>This may be necessary if you have several guests flying in to join the retreat.  UW has contracts with Enterprise/National.</t>
  </si>
  <si>
    <t>If you opt not to use the Whiteley Center dining plan, the per diem rate is currently $59/day/person</t>
  </si>
  <si>
    <t>Dept/Dean's Office/Other Unit</t>
  </si>
  <si>
    <t>SC honorarium rates: $500 for assistant professors, $750 for associate professors, &amp; $1,000 for full professors.</t>
  </si>
  <si>
    <t>If any of your speakers are outside of the above categories, please contact us for more information.</t>
  </si>
  <si>
    <t xml:space="preserve">Funded projects get 1st priority for Simpson Center spaces, free of charge, however sometimes venue rentals such as the HUB, Petersen Room, or another location are more appropriate. </t>
  </si>
  <si>
    <t>For miscellaneous travel such as ferry/boat, train, mileage, parking, etc. Local guests parking at UW is $20.25/day; for PNW guests who drive to Seattle and need parking at the hotel, $40/night. FY24 Mileage is $0.67/mile.</t>
  </si>
  <si>
    <t>UW Video can produce videography for events if desired. You can contact them for a quote at 206-685-1311. You can anticipate roughly $1800 for a single speaker and $3500 for a panel. Some events can be filmed using in-room technology, for no cost. (parameters: single speaker,  lecture only, CMU 120)</t>
  </si>
  <si>
    <t xml:space="preserve">Total Project Costs = </t>
  </si>
  <si>
    <t xml:space="preserve">Anticipated Co-Sponsorships = </t>
  </si>
  <si>
    <t xml:space="preserve">Total Simpson Center Funds Requested = </t>
  </si>
  <si>
    <t>Total Simpson Center Funds Requested</t>
  </si>
  <si>
    <t>For miscellaneous travel such as ferry/boat, train, mileage ($0.67/mi), parking ($20.25/day on campus; ~$40/night @ hotel)</t>
  </si>
  <si>
    <t>For visiting guests, they may require a night on the front and/or back end of your Whiteley stay depending on flight times. Standard budget is $232/night.</t>
  </si>
  <si>
    <t>Questions about building your budget or how to use this template?  
Contact Julie Stoverink at scfiscal@uw.edu to discuss.</t>
  </si>
  <si>
    <t>SC Standard rate = $300 for small private reception (up to 25 people)</t>
  </si>
  <si>
    <t>General Costs</t>
  </si>
  <si>
    <t>Event Costs</t>
  </si>
  <si>
    <t>Speaker Hospitality</t>
  </si>
  <si>
    <t>Program Printing</t>
  </si>
  <si>
    <t>Hospitality</t>
  </si>
  <si>
    <t>Other Event Costs</t>
  </si>
  <si>
    <t>Programs</t>
  </si>
  <si>
    <t>Standard budget for Seattle, WA, is $232/night based on GSA guidance. Lodging can be covered the night before the event starts through the night the event closes.</t>
  </si>
  <si>
    <t>Standard budget is $232/night. Lodging can be covered the night before the event through the night the event closes.</t>
  </si>
  <si>
    <t>Hosted Lunches</t>
  </si>
  <si>
    <t>Hosted Dinners</t>
  </si>
  <si>
    <r>
      <rPr>
        <b/>
        <u/>
        <sz val="11"/>
        <color theme="1"/>
        <rFont val="Calibri"/>
        <family val="2"/>
        <scheme val="minor"/>
      </rPr>
      <t xml:space="preserve">INSTRUCTIONS:
</t>
    </r>
    <r>
      <rPr>
        <i/>
        <sz val="11"/>
        <color theme="1"/>
        <rFont val="Calibri"/>
        <family val="2"/>
        <scheme val="minor"/>
      </rPr>
      <t xml:space="preserve">
Use this template by completing/customizing the information in the cells highlighted pale yellow. Grey, blue, and green cells will automatically fill for you. 
Conference and Colloquia events can vary greatly in size and scope. Please use this template flexibly as needed for your plans.
Only complete the lines that apply to your project.  </t>
    </r>
  </si>
  <si>
    <t>Participant 1</t>
  </si>
  <si>
    <t>Participant 2</t>
  </si>
  <si>
    <t>Participant 3</t>
  </si>
  <si>
    <t>Participant 4</t>
  </si>
  <si>
    <t>Participant 5</t>
  </si>
  <si>
    <t>Participant 6</t>
  </si>
  <si>
    <t>Participant 7</t>
  </si>
  <si>
    <t>Participant 8</t>
  </si>
  <si>
    <t>Participant 9</t>
  </si>
  <si>
    <t>Participant 10</t>
  </si>
  <si>
    <t>Participant 11</t>
  </si>
  <si>
    <t>Participant 12</t>
  </si>
  <si>
    <t>FY25 Conference &amp; Colloquia Budget Template Instructions</t>
  </si>
  <si>
    <t>Closed</t>
  </si>
  <si>
    <t>Cost Guidance</t>
  </si>
  <si>
    <t>For more detailed cost guidance, including rates for the Whiteley Center or other common costs, please look to the bottom of this spreadsheet and click on Tab 4 labelled "Cost Guidance."</t>
  </si>
  <si>
    <t>Need Help?</t>
  </si>
  <si>
    <t>FY25 Conference &amp; Colloquia Budget Guidance</t>
  </si>
  <si>
    <t>Contact Julie Stoverink at scfiscal@uw.edu with any questions.</t>
  </si>
  <si>
    <t>Contact Julie Stoverink, Simpson Center Administrator, at scfiscal@uw.edu.</t>
  </si>
  <si>
    <t>Open</t>
  </si>
  <si>
    <t>Partially Open</t>
  </si>
  <si>
    <t>INFORMATIONAL ONLY</t>
  </si>
  <si>
    <t>Speaker Honoraria</t>
  </si>
  <si>
    <t>SpeakerTravel</t>
  </si>
  <si>
    <t>Name of Speaker 2</t>
  </si>
  <si>
    <t>Non-Keynote Participant Costs</t>
  </si>
  <si>
    <t>FY25 Conference &amp; Colloquia Budget - Working Conference</t>
  </si>
  <si>
    <t>FY25 Conference &amp; Colloquia Budget - Conference</t>
  </si>
  <si>
    <t>These are typically academics who receive honoraria as guest speakers. They may not be UW employees.</t>
  </si>
  <si>
    <t>These are opportunities to take your speaker(s) out to lunch. We advise a group of 6, estimating about $35/person.</t>
  </si>
  <si>
    <t>These are opportunities to take your speaker(s) out to dinner. We advise a group of 6, estimating about $100/person.</t>
  </si>
  <si>
    <t>Speaker 3</t>
  </si>
  <si>
    <t>Speaker 1</t>
  </si>
  <si>
    <t>Speaker 2</t>
  </si>
  <si>
    <t>Speakers' Honoraria</t>
  </si>
  <si>
    <t>Audience</t>
  </si>
  <si>
    <t>Instructions</t>
  </si>
  <si>
    <t>Definitions</t>
  </si>
  <si>
    <t>Working Conference</t>
  </si>
  <si>
    <t>Conference and Colloquia events can vary greatly in size and scope.  
Please read the below guidance to determine which budget template model to use.</t>
  </si>
  <si>
    <t>If you are proposing a closed working conference only, please look to the bottom of this workbook and click on Tab 2 labelled "Working Conference."</t>
  </si>
  <si>
    <t>Simpson Center caps research funds at $1500 total for these types of projects. If there are 2 PI's, the amount will be $750 each.</t>
  </si>
  <si>
    <t xml:space="preserve"> If a project has funds for hourly student help, it is unlikely that research funds will also be granted.</t>
  </si>
  <si>
    <t>Conference / Colloquia</t>
  </si>
  <si>
    <t xml:space="preserve">Academic conferences/colloquia are typically open to scholars in the UW community and can include a variety of types of sessions that involve specialists speaking and answering questions on important topics. Speakers for these events typically receive honoraria and have travel costs covered.  </t>
  </si>
  <si>
    <t>If your event is intended to be open to campus audiences, please look to the bottom of this workbook and click on Tab 1 labelled "Conference &amp; Colloquia."</t>
  </si>
  <si>
    <t>The Simpson Center typically awards research funds to PIs as compensation for projects with very high management demands.</t>
  </si>
  <si>
    <t>Hourly student FY25 Benefits Rate = 23.0%</t>
  </si>
  <si>
    <t>Program costs vary based on size and quantity. Average budget is about $200.</t>
  </si>
  <si>
    <t>This can vary greatly depending on catering choices. Midpoint is about $85-$100/person.</t>
  </si>
  <si>
    <t xml:space="preserve">Funded projects get 1st priority for Simpson Center spaces, free of charge; sometimes venue rentals such as the HUB, Petersen Room, or another location are more appropriate. </t>
  </si>
  <si>
    <r>
      <rPr>
        <b/>
        <u/>
        <sz val="11"/>
        <color theme="1"/>
        <rFont val="Calibri"/>
        <family val="2"/>
        <scheme val="minor"/>
      </rPr>
      <t xml:space="preserve">INSTRUCTIONS:
</t>
    </r>
    <r>
      <rPr>
        <i/>
        <sz val="11"/>
        <color theme="1"/>
        <rFont val="Calibri"/>
        <family val="2"/>
        <scheme val="minor"/>
      </rPr>
      <t xml:space="preserve">
Use this template by completing/customizing the information in the cells highlighted pale yellow. Grey, blue, and green cells will automatically fill for you. 
Working conference participants typically do not receive honoraria but have travel costs covered. However, speaker honoraria and related costs can be included if the event includes a public-facing element such as a keynote panel or plenary. Please use this template flexibly as needed for your plans.
Only complete the lines that apply to your project.  </t>
    </r>
  </si>
  <si>
    <t>SC provides a total of $1500 in research funds for microseminar instruction, to be split evenly between the instructors (max 2).</t>
  </si>
  <si>
    <t>These are opportunities to take your speaker out to lunch. We advise a group of 6, estimating about $35/person.</t>
  </si>
  <si>
    <t>These are opportunities to take your speaker out to lunch. We advise a group of 6, estimating about $100/person.</t>
  </si>
  <si>
    <t>We do not pay honoraria to UW faculty.</t>
  </si>
  <si>
    <t>SC honorarium rates: $500 for assistant professors, $750 for associate professors, &amp; $1,000 for full professors. If your speakers are outside of these  categories, please contact us for more information. We do not pay honoraria to UW employees.</t>
  </si>
  <si>
    <t>Working conferences typically have a distinct plan for a publication, such as an edited collection of original essays or a special issue of a journal. The format is typically closed and involves workshopping the essays or other writings planned for publication. Participants in working conferences typically do not receive honoraria but will have their travel costs covered.</t>
  </si>
  <si>
    <t>If your event is intended to be a working conference, but will include a public-facing element such as a microseminar for graduate students, keynote panel or plenary, please look to the bottom of this workbook and click on Tab 2 labelled "Working Conference."</t>
  </si>
  <si>
    <t>Varies based on size &amp; what is included. For 35 people, plan around $500 w/o alcohol or $1,000 w/ alcohol (charges often include catering services).</t>
  </si>
  <si>
    <t>SC provides a total of $1500 in research funds for Microseminar instruction, to be split evenly between the instructors (max 2).</t>
  </si>
  <si>
    <t>Speaker Costs (if applicable)</t>
  </si>
  <si>
    <t>Keynote Speaker (if applicable)</t>
  </si>
  <si>
    <t>Speakers' Travel</t>
  </si>
  <si>
    <t>It is not uncommon for research teams to seek financial co-sponsorships from other departments. This is a route you can pursue if you would like to pay a guest more than the Simpson Center standard honorarium, for example. It may also be used to cover an extra night of lodging and a hosted lunch for a guest the department is particularly interested in. Co-sponsorships also help publicity because units that are co-sponsoring often do more to help spread the word about the event.</t>
  </si>
  <si>
    <t>We welcome faculty to host their writing retreats in the Simpson Center space, however Whitely is the ideal option if an off-campus option is preferred.</t>
  </si>
  <si>
    <t>The Simpson Center typically offers a research budget of $1500 to the lead PI (or $750 each for two PI's) as a gesture of compensation for projects with very high management demands.  If a project has funds for hourly student help, it is unlikely that research funds will also be granted.</t>
  </si>
  <si>
    <t>Varies based on size &amp; what is included. For 35 people, plan around $500 w/o alcohol or $1,000 w/ alcohol (charges often include catering services for larger events).</t>
  </si>
  <si>
    <t>These are opportunities to take your guest out to dinner. We advise a group of 6, estimating about $100/person.</t>
  </si>
  <si>
    <t>Funded projects get 1st priority for Simpson Center spaces, free of charge, however sometimes venue rentals such as the HUB, Peterson Room, or another location are more appropriate. These range in price and estimates can be found on their websites.</t>
  </si>
  <si>
    <r>
      <t xml:space="preserve">It is not uncommon for research teams to seek financial co-sponsorships from other departments. This is a route you can pursue if you would like to pay a guest more than the Simpson Center standard honorarium, for example. It may also be used to cover a hosted lunch for a guest with a department. Co-sponsorships also help publicity because units that are co-sponsoring often do more to help spread the word about the event.
</t>
    </r>
    <r>
      <rPr>
        <i/>
        <sz val="11"/>
        <color rgb="FFFF0000"/>
        <rFont val="Calibri"/>
        <family val="2"/>
        <scheme val="minor"/>
      </rPr>
      <t>Please note in your budget justification/explanation whether each co-sponsorships has already been committed or whether it has yet to be finalized.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</si>
</sst>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b/>
      <sz val="12"/>
      <color theme="0"/>
      <name val="Calibri"/>
      <family val="2"/>
      <scheme val="minor"/>
    </font>
    <font>
      <sz val="12"/>
      <color theme="1"/>
      <name val="Calibri"/>
      <family val="2"/>
      <scheme val="minor"/>
    </font>
    <font>
      <i/>
      <sz val="11"/>
      <color theme="1"/>
      <name val="Calibri"/>
      <family val="2"/>
      <scheme val="minor"/>
    </font>
    <font>
      <b/>
      <i/>
      <sz val="11"/>
      <color theme="1"/>
      <name val="Calibri"/>
      <family val="2"/>
      <scheme val="minor"/>
    </font>
    <font>
      <i/>
      <sz val="11"/>
      <name val="Calibri"/>
      <family val="2"/>
      <scheme val="minor"/>
    </font>
    <font>
      <b/>
      <i/>
      <sz val="12"/>
      <color theme="1"/>
      <name val="Calibri"/>
      <family val="2"/>
      <scheme val="minor"/>
    </font>
    <font>
      <b/>
      <u/>
      <sz val="11"/>
      <color theme="1"/>
      <name val="Calibri"/>
      <family val="2"/>
      <scheme val="minor"/>
    </font>
    <font>
      <b/>
      <sz val="16"/>
      <color theme="1"/>
      <name val="Calibri"/>
      <family val="2"/>
      <scheme val="minor"/>
    </font>
    <font>
      <b/>
      <sz val="14"/>
      <color theme="0"/>
      <name val="Calibri"/>
      <family val="2"/>
      <scheme val="minor"/>
    </font>
    <font>
      <sz val="12"/>
      <name val="Calibri"/>
      <family val="2"/>
      <scheme val="minor"/>
    </font>
    <font>
      <i/>
      <sz val="12"/>
      <color theme="1"/>
      <name val="Calibri"/>
      <family val="2"/>
      <scheme val="minor"/>
    </font>
    <font>
      <i/>
      <sz val="12"/>
      <name val="Calibri"/>
      <family val="2"/>
      <scheme val="minor"/>
    </font>
    <font>
      <b/>
      <sz val="12"/>
      <color theme="1"/>
      <name val="Calibri"/>
      <family val="2"/>
      <scheme val="minor"/>
    </font>
    <font>
      <i/>
      <sz val="11"/>
      <color rgb="FFFF0000"/>
      <name val="Calibri"/>
      <family val="2"/>
      <scheme val="minor"/>
    </font>
  </fonts>
  <fills count="1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8">
    <xf numFmtId="0" fontId="0" fillId="0" borderId="0" xfId="0"/>
    <xf numFmtId="44" fontId="0" fillId="3" borderId="1" xfId="0" applyNumberFormat="1" applyFill="1" applyBorder="1"/>
    <xf numFmtId="44" fontId="0" fillId="0" borderId="1" xfId="0" applyNumberFormat="1" applyBorder="1"/>
    <xf numFmtId="0" fontId="5" fillId="0" borderId="0" xfId="0" applyFont="1"/>
    <xf numFmtId="0" fontId="7" fillId="0" borderId="0" xfId="0" applyFont="1"/>
    <xf numFmtId="44" fontId="2" fillId="6" borderId="1" xfId="0" applyNumberFormat="1" applyFont="1" applyFill="1" applyBorder="1"/>
    <xf numFmtId="44" fontId="0" fillId="6" borderId="1" xfId="0" applyNumberFormat="1" applyFill="1" applyBorder="1"/>
    <xf numFmtId="0" fontId="0" fillId="0" borderId="0" xfId="0" applyBorder="1" applyAlignment="1">
      <alignment horizontal="center"/>
    </xf>
    <xf numFmtId="0" fontId="0" fillId="0" borderId="0" xfId="0" applyAlignment="1">
      <alignment wrapText="1"/>
    </xf>
    <xf numFmtId="44" fontId="0" fillId="7" borderId="1" xfId="0" applyNumberFormat="1" applyFill="1" applyBorder="1"/>
    <xf numFmtId="0" fontId="4" fillId="5" borderId="4" xfId="0" applyFont="1" applyFill="1" applyBorder="1" applyAlignment="1">
      <alignment wrapText="1"/>
    </xf>
    <xf numFmtId="0" fontId="4" fillId="5" borderId="5" xfId="0" applyFont="1" applyFill="1" applyBorder="1" applyAlignment="1">
      <alignment horizontal="center" wrapText="1"/>
    </xf>
    <xf numFmtId="0" fontId="4" fillId="5" borderId="6" xfId="0" applyFont="1" applyFill="1" applyBorder="1" applyAlignment="1">
      <alignment horizontal="center" wrapText="1"/>
    </xf>
    <xf numFmtId="0" fontId="1" fillId="2" borderId="7" xfId="0" applyFont="1" applyFill="1" applyBorder="1" applyAlignment="1"/>
    <xf numFmtId="44" fontId="1" fillId="2" borderId="8" xfId="0" applyNumberFormat="1" applyFont="1" applyFill="1" applyBorder="1" applyAlignment="1"/>
    <xf numFmtId="0" fontId="0" fillId="3" borderId="9" xfId="0" applyFill="1" applyBorder="1"/>
    <xf numFmtId="0" fontId="0" fillId="3" borderId="10" xfId="0" applyFill="1" applyBorder="1" applyAlignment="1">
      <alignment wrapText="1"/>
    </xf>
    <xf numFmtId="0" fontId="2" fillId="6" borderId="9" xfId="0" applyFont="1" applyFill="1" applyBorder="1"/>
    <xf numFmtId="0" fontId="6" fillId="0" borderId="10" xfId="0" applyFont="1" applyBorder="1" applyAlignment="1">
      <alignment wrapText="1"/>
    </xf>
    <xf numFmtId="0" fontId="0" fillId="6" borderId="9" xfId="0" applyFill="1" applyBorder="1"/>
    <xf numFmtId="0" fontId="0" fillId="0" borderId="9" xfId="0" applyBorder="1"/>
    <xf numFmtId="0" fontId="0" fillId="0" borderId="10" xfId="0" applyBorder="1" applyAlignment="1">
      <alignment wrapText="1"/>
    </xf>
    <xf numFmtId="0" fontId="8" fillId="0" borderId="10" xfId="0" applyFont="1" applyBorder="1" applyAlignment="1">
      <alignment wrapText="1"/>
    </xf>
    <xf numFmtId="0" fontId="0" fillId="0" borderId="12" xfId="0" applyBorder="1"/>
    <xf numFmtId="44" fontId="0" fillId="0" borderId="13" xfId="0" applyNumberFormat="1" applyBorder="1"/>
    <xf numFmtId="0" fontId="0" fillId="0" borderId="14" xfId="0" applyBorder="1" applyAlignment="1">
      <alignment wrapText="1"/>
    </xf>
    <xf numFmtId="0" fontId="1" fillId="2" borderId="15" xfId="0" applyFont="1" applyFill="1" applyBorder="1" applyAlignment="1">
      <alignment wrapText="1"/>
    </xf>
    <xf numFmtId="0" fontId="2" fillId="8" borderId="9" xfId="0" applyFont="1" applyFill="1" applyBorder="1"/>
    <xf numFmtId="0" fontId="6" fillId="7" borderId="10" xfId="0" applyFont="1" applyFill="1" applyBorder="1" applyAlignment="1">
      <alignment wrapText="1"/>
    </xf>
    <xf numFmtId="0" fontId="2" fillId="6" borderId="9" xfId="0" applyFont="1" applyFill="1" applyBorder="1" applyAlignment="1">
      <alignment horizontal="right"/>
    </xf>
    <xf numFmtId="0" fontId="0" fillId="8" borderId="9" xfId="0" applyFill="1" applyBorder="1"/>
    <xf numFmtId="0" fontId="1" fillId="0" borderId="17" xfId="0" applyFont="1" applyBorder="1" applyAlignment="1">
      <alignment horizontal="right"/>
    </xf>
    <xf numFmtId="0" fontId="1" fillId="0" borderId="18" xfId="0" applyFont="1" applyBorder="1" applyAlignment="1">
      <alignment horizontal="right"/>
    </xf>
    <xf numFmtId="0" fontId="4" fillId="5" borderId="20" xfId="0" applyFont="1" applyFill="1" applyBorder="1" applyAlignment="1">
      <alignment horizontal="center" wrapText="1"/>
    </xf>
    <xf numFmtId="0" fontId="2" fillId="0" borderId="10" xfId="0" applyFont="1" applyBorder="1" applyAlignment="1">
      <alignment wrapText="1"/>
    </xf>
    <xf numFmtId="0" fontId="1" fillId="4" borderId="4" xfId="0" applyFont="1" applyFill="1" applyBorder="1"/>
    <xf numFmtId="44" fontId="1" fillId="4" borderId="5" xfId="0" applyNumberFormat="1" applyFont="1" applyFill="1" applyBorder="1"/>
    <xf numFmtId="0" fontId="7" fillId="4" borderId="20" xfId="0" applyFont="1" applyFill="1" applyBorder="1" applyAlignment="1">
      <alignment wrapText="1"/>
    </xf>
    <xf numFmtId="0" fontId="2" fillId="6" borderId="22" xfId="0" applyFont="1" applyFill="1" applyBorder="1"/>
    <xf numFmtId="44" fontId="2" fillId="6" borderId="3" xfId="0" applyNumberFormat="1" applyFont="1" applyFill="1" applyBorder="1"/>
    <xf numFmtId="44" fontId="0" fillId="9" borderId="5" xfId="0" applyNumberFormat="1" applyFill="1" applyBorder="1"/>
    <xf numFmtId="0" fontId="0" fillId="9" borderId="20" xfId="0" applyFill="1" applyBorder="1" applyAlignment="1">
      <alignment wrapText="1"/>
    </xf>
    <xf numFmtId="0" fontId="1" fillId="9" borderId="4" xfId="0" applyFont="1" applyFill="1" applyBorder="1"/>
    <xf numFmtId="44" fontId="1" fillId="9" borderId="5" xfId="0" applyNumberFormat="1" applyFont="1" applyFill="1" applyBorder="1"/>
    <xf numFmtId="0" fontId="7" fillId="9" borderId="20" xfId="0" applyFont="1" applyFill="1" applyBorder="1" applyAlignment="1">
      <alignment wrapText="1"/>
    </xf>
    <xf numFmtId="0" fontId="0" fillId="6" borderId="2" xfId="0" applyFill="1" applyBorder="1" applyAlignment="1">
      <alignment horizontal="left"/>
    </xf>
    <xf numFmtId="0" fontId="0" fillId="6" borderId="10" xfId="0" applyFill="1" applyBorder="1" applyAlignment="1">
      <alignment horizontal="left"/>
    </xf>
    <xf numFmtId="0" fontId="12" fillId="5" borderId="4" xfId="0" applyFont="1" applyFill="1" applyBorder="1" applyAlignment="1">
      <alignment wrapText="1"/>
    </xf>
    <xf numFmtId="0" fontId="12" fillId="5" borderId="20" xfId="0" applyFont="1" applyFill="1" applyBorder="1" applyAlignment="1">
      <alignment horizontal="left" wrapText="1"/>
    </xf>
    <xf numFmtId="0" fontId="5" fillId="3" borderId="9" xfId="0" applyFont="1" applyFill="1" applyBorder="1"/>
    <xf numFmtId="0" fontId="5" fillId="3" borderId="10" xfId="0" applyFont="1" applyFill="1" applyBorder="1" applyAlignment="1">
      <alignment wrapText="1"/>
    </xf>
    <xf numFmtId="0" fontId="13" fillId="8" borderId="9" xfId="0" applyFont="1" applyFill="1" applyBorder="1"/>
    <xf numFmtId="0" fontId="14" fillId="7" borderId="10" xfId="0" applyFont="1" applyFill="1" applyBorder="1" applyAlignment="1">
      <alignment wrapText="1"/>
    </xf>
    <xf numFmtId="0" fontId="13" fillId="0" borderId="9" xfId="0" applyFont="1" applyFill="1" applyBorder="1" applyAlignment="1">
      <alignment horizontal="left"/>
    </xf>
    <xf numFmtId="0" fontId="14" fillId="0" borderId="10" xfId="0" applyFont="1" applyFill="1" applyBorder="1" applyAlignment="1">
      <alignment horizontal="left" wrapText="1"/>
    </xf>
    <xf numFmtId="0" fontId="14" fillId="0" borderId="10" xfId="0" applyFont="1" applyBorder="1" applyAlignment="1">
      <alignment wrapText="1"/>
    </xf>
    <xf numFmtId="0" fontId="13" fillId="0" borderId="9" xfId="0" applyFont="1" applyFill="1" applyBorder="1"/>
    <xf numFmtId="0" fontId="14" fillId="0" borderId="10" xfId="0" applyFont="1" applyFill="1" applyBorder="1" applyAlignment="1">
      <alignment wrapText="1"/>
    </xf>
    <xf numFmtId="0" fontId="5" fillId="0" borderId="9" xfId="0" applyFont="1" applyFill="1" applyBorder="1"/>
    <xf numFmtId="0" fontId="15" fillId="0" borderId="10" xfId="0" applyFont="1" applyFill="1" applyBorder="1" applyAlignment="1">
      <alignment wrapText="1"/>
    </xf>
    <xf numFmtId="0" fontId="16" fillId="2" borderId="7" xfId="0" applyFont="1" applyFill="1" applyBorder="1" applyAlignment="1"/>
    <xf numFmtId="0" fontId="16" fillId="2" borderId="15" xfId="0" applyFont="1" applyFill="1" applyBorder="1" applyAlignment="1">
      <alignment wrapText="1"/>
    </xf>
    <xf numFmtId="0" fontId="5" fillId="0" borderId="9" xfId="0" applyFont="1" applyBorder="1"/>
    <xf numFmtId="0" fontId="5" fillId="0" borderId="12" xfId="0" applyFont="1" applyBorder="1"/>
    <xf numFmtId="0" fontId="14" fillId="0" borderId="14" xfId="0" applyFont="1" applyBorder="1" applyAlignment="1">
      <alignment wrapText="1"/>
    </xf>
    <xf numFmtId="0" fontId="16" fillId="9" borderId="4" xfId="0" applyFont="1" applyFill="1" applyBorder="1"/>
    <xf numFmtId="0" fontId="5" fillId="9" borderId="20" xfId="0" applyFont="1" applyFill="1" applyBorder="1" applyAlignment="1">
      <alignment wrapText="1"/>
    </xf>
    <xf numFmtId="0" fontId="1" fillId="0" borderId="0" xfId="0" applyFont="1" applyBorder="1" applyAlignment="1">
      <alignment horizontal="right"/>
    </xf>
    <xf numFmtId="0" fontId="1" fillId="10" borderId="31" xfId="0" applyFont="1" applyFill="1" applyBorder="1" applyAlignment="1">
      <alignment horizontal="right"/>
    </xf>
    <xf numFmtId="0" fontId="0" fillId="10" borderId="33" xfId="0" applyFill="1" applyBorder="1" applyAlignment="1">
      <alignment horizontal="center"/>
    </xf>
    <xf numFmtId="0" fontId="1" fillId="10" borderId="30" xfId="0" applyFont="1" applyFill="1" applyBorder="1" applyAlignment="1">
      <alignment horizontal="right"/>
    </xf>
    <xf numFmtId="0" fontId="0" fillId="10" borderId="34" xfId="0" applyFill="1" applyBorder="1" applyAlignment="1">
      <alignment horizontal="center"/>
    </xf>
    <xf numFmtId="0" fontId="1" fillId="10" borderId="28" xfId="0" applyFont="1" applyFill="1" applyBorder="1" applyAlignment="1">
      <alignment horizontal="right"/>
    </xf>
    <xf numFmtId="0" fontId="0" fillId="10" borderId="29" xfId="0" applyFill="1" applyBorder="1" applyAlignment="1">
      <alignment horizontal="center"/>
    </xf>
    <xf numFmtId="44" fontId="0" fillId="10" borderId="0" xfId="0" applyNumberFormat="1" applyFill="1" applyBorder="1" applyAlignment="1">
      <alignment horizontal="center"/>
    </xf>
    <xf numFmtId="44" fontId="0" fillId="10" borderId="32" xfId="0" applyNumberFormat="1" applyFont="1" applyFill="1" applyBorder="1" applyAlignment="1">
      <alignment horizontal="center"/>
    </xf>
    <xf numFmtId="44" fontId="1" fillId="10" borderId="27" xfId="0" applyNumberFormat="1" applyFont="1" applyFill="1" applyBorder="1" applyAlignment="1">
      <alignment horizontal="center"/>
    </xf>
    <xf numFmtId="0" fontId="5" fillId="0" borderId="28" xfId="0" applyFont="1" applyFill="1" applyBorder="1"/>
    <xf numFmtId="0" fontId="13" fillId="0" borderId="31" xfId="0" applyFont="1" applyFill="1" applyBorder="1"/>
    <xf numFmtId="0" fontId="9" fillId="0" borderId="0" xfId="0" applyFont="1" applyFill="1" applyBorder="1" applyAlignment="1">
      <alignment vertical="top" wrapText="1"/>
    </xf>
    <xf numFmtId="0" fontId="0" fillId="6" borderId="2" xfId="0" applyFill="1" applyBorder="1" applyAlignment="1">
      <alignment horizontal="left"/>
    </xf>
    <xf numFmtId="0" fontId="0" fillId="6" borderId="10" xfId="0" applyFill="1" applyBorder="1" applyAlignment="1">
      <alignment horizontal="left"/>
    </xf>
    <xf numFmtId="0" fontId="11" fillId="3" borderId="30" xfId="0" applyFont="1" applyFill="1" applyBorder="1" applyAlignment="1">
      <alignment horizontal="center"/>
    </xf>
    <xf numFmtId="0" fontId="11" fillId="3" borderId="34" xfId="0" applyFont="1" applyFill="1" applyBorder="1" applyAlignment="1">
      <alignment horizontal="center"/>
    </xf>
    <xf numFmtId="0" fontId="1" fillId="11" borderId="37" xfId="0" applyFont="1" applyFill="1" applyBorder="1"/>
    <xf numFmtId="0" fontId="1" fillId="11" borderId="38" xfId="0" applyFont="1" applyFill="1" applyBorder="1"/>
    <xf numFmtId="0" fontId="1" fillId="11" borderId="1" xfId="0" applyFont="1" applyFill="1" applyBorder="1"/>
    <xf numFmtId="0" fontId="1" fillId="12" borderId="37" xfId="0" applyFont="1" applyFill="1" applyBorder="1"/>
    <xf numFmtId="0" fontId="1" fillId="12" borderId="38" xfId="0" applyFont="1" applyFill="1" applyBorder="1"/>
    <xf numFmtId="0" fontId="0" fillId="0" borderId="39" xfId="0" applyBorder="1" applyAlignment="1">
      <alignment horizontal="left" vertical="top"/>
    </xf>
    <xf numFmtId="0" fontId="0" fillId="0" borderId="40" xfId="0" applyBorder="1" applyAlignment="1">
      <alignment horizontal="left" vertical="top" wrapText="1"/>
    </xf>
    <xf numFmtId="0" fontId="0" fillId="0" borderId="40" xfId="0" applyBorder="1" applyAlignment="1">
      <alignment horizontal="left" vertical="top"/>
    </xf>
    <xf numFmtId="0" fontId="0" fillId="0" borderId="41" xfId="0" applyBorder="1" applyAlignment="1">
      <alignment horizontal="left" vertical="top"/>
    </xf>
    <xf numFmtId="0" fontId="0" fillId="0" borderId="42" xfId="0" applyBorder="1" applyAlignment="1">
      <alignment horizontal="left" vertical="top" wrapText="1"/>
    </xf>
    <xf numFmtId="0" fontId="0" fillId="0" borderId="39" xfId="0" applyBorder="1"/>
    <xf numFmtId="0" fontId="0" fillId="0" borderId="40" xfId="0" applyBorder="1"/>
    <xf numFmtId="0" fontId="2" fillId="6" borderId="11" xfId="0" applyFont="1" applyFill="1" applyBorder="1" applyAlignment="1">
      <alignment wrapText="1"/>
    </xf>
    <xf numFmtId="0" fontId="0" fillId="3" borderId="11" xfId="0" applyFill="1" applyBorder="1" applyAlignment="1">
      <alignment wrapText="1"/>
    </xf>
    <xf numFmtId="0" fontId="0" fillId="6" borderId="11" xfId="0" applyFill="1" applyBorder="1" applyAlignment="1">
      <alignment wrapText="1"/>
    </xf>
    <xf numFmtId="0" fontId="0" fillId="0" borderId="11" xfId="0" applyBorder="1" applyAlignment="1">
      <alignment wrapText="1"/>
    </xf>
    <xf numFmtId="0" fontId="0" fillId="0" borderId="21" xfId="0" applyBorder="1" applyAlignment="1">
      <alignment wrapText="1"/>
    </xf>
    <xf numFmtId="0" fontId="2" fillId="7" borderId="11" xfId="0" applyFont="1" applyFill="1" applyBorder="1" applyAlignment="1">
      <alignment wrapText="1"/>
    </xf>
    <xf numFmtId="0" fontId="0" fillId="7" borderId="11" xfId="0" applyFill="1" applyBorder="1" applyAlignment="1">
      <alignment wrapText="1"/>
    </xf>
    <xf numFmtId="0" fontId="1" fillId="4" borderId="6" xfId="0" applyFont="1" applyFill="1" applyBorder="1" applyAlignment="1">
      <alignment wrapText="1"/>
    </xf>
    <xf numFmtId="0" fontId="0" fillId="9" borderId="6" xfId="0" applyFill="1" applyBorder="1" applyAlignment="1">
      <alignment wrapText="1"/>
    </xf>
    <xf numFmtId="0" fontId="2" fillId="6" borderId="23" xfId="0" applyFont="1" applyFill="1" applyBorder="1" applyAlignment="1">
      <alignment wrapText="1"/>
    </xf>
    <xf numFmtId="0" fontId="1" fillId="9" borderId="6" xfId="0" applyFont="1" applyFill="1" applyBorder="1" applyAlignment="1">
      <alignment wrapText="1"/>
    </xf>
    <xf numFmtId="0" fontId="3" fillId="3" borderId="7" xfId="0" applyFont="1" applyFill="1" applyBorder="1" applyAlignment="1">
      <alignment horizontal="center"/>
    </xf>
    <xf numFmtId="0" fontId="3" fillId="3" borderId="15" xfId="0" applyFont="1" applyFill="1" applyBorder="1" applyAlignment="1">
      <alignment horizontal="center"/>
    </xf>
    <xf numFmtId="0" fontId="1" fillId="13" borderId="37" xfId="0" applyFont="1" applyFill="1" applyBorder="1" applyAlignment="1">
      <alignment horizontal="center" vertical="top" wrapText="1"/>
    </xf>
    <xf numFmtId="0" fontId="1" fillId="13" borderId="38" xfId="0" applyFont="1" applyFill="1" applyBorder="1" applyAlignment="1">
      <alignment horizontal="center" vertical="top" wrapText="1"/>
    </xf>
    <xf numFmtId="0" fontId="8" fillId="0" borderId="24"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3" fillId="3" borderId="16" xfId="0" applyFont="1" applyFill="1" applyBorder="1" applyAlignment="1">
      <alignment horizontal="center"/>
    </xf>
    <xf numFmtId="0" fontId="0" fillId="6" borderId="2" xfId="0" applyFill="1" applyBorder="1" applyAlignment="1">
      <alignment horizontal="left"/>
    </xf>
    <xf numFmtId="0" fontId="0" fillId="6" borderId="10" xfId="0" applyFill="1" applyBorder="1" applyAlignment="1">
      <alignment horizontal="left"/>
    </xf>
    <xf numFmtId="0" fontId="0" fillId="6" borderId="19" xfId="0" applyFill="1" applyBorder="1" applyAlignment="1">
      <alignment horizontal="left"/>
    </xf>
    <xf numFmtId="0" fontId="0" fillId="6" borderId="14" xfId="0" applyFill="1" applyBorder="1" applyAlignment="1">
      <alignment horizontal="left"/>
    </xf>
    <xf numFmtId="0" fontId="6" fillId="0" borderId="0" xfId="0" applyFont="1" applyAlignment="1">
      <alignment horizontal="left" vertical="top" wrapText="1"/>
    </xf>
    <xf numFmtId="0" fontId="15" fillId="0" borderId="35" xfId="0" applyFont="1" applyBorder="1" applyAlignment="1">
      <alignment horizontal="left" vertical="top" wrapText="1"/>
    </xf>
    <xf numFmtId="0" fontId="15" fillId="0" borderId="36" xfId="0" applyFont="1" applyBorder="1" applyAlignment="1">
      <alignment horizontal="left" vertical="top" wrapText="1"/>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11" fillId="3" borderId="7" xfId="0" applyFont="1" applyFill="1" applyBorder="1" applyAlignment="1">
      <alignment horizontal="center"/>
    </xf>
    <xf numFmtId="0" fontId="11" fillId="3" borderId="15" xfId="0" applyFont="1" applyFill="1" applyBorder="1" applyAlignment="1">
      <alignment horizontal="center"/>
    </xf>
    <xf numFmtId="0" fontId="0" fillId="14" borderId="9" xfId="0" applyFill="1" applyBorder="1"/>
    <xf numFmtId="0" fontId="2" fillId="14" borderId="9"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5109E-5EB3-4BC6-B9E6-5037C4A95123}">
  <sheetPr>
    <pageSetUpPr fitToPage="1"/>
  </sheetPr>
  <dimension ref="A1:B18"/>
  <sheetViews>
    <sheetView showGridLines="0" zoomScale="120" zoomScaleNormal="120" workbookViewId="0">
      <selection activeCell="B9" sqref="B9"/>
    </sheetView>
  </sheetViews>
  <sheetFormatPr defaultRowHeight="15" x14ac:dyDescent="0.25"/>
  <cols>
    <col min="1" max="1" width="22.85546875" bestFit="1" customWidth="1"/>
    <col min="2" max="2" width="91.28515625" customWidth="1"/>
  </cols>
  <sheetData>
    <row r="1" spans="1:2" ht="18.75" x14ac:dyDescent="0.3">
      <c r="A1" s="107" t="s">
        <v>101</v>
      </c>
      <c r="B1" s="108"/>
    </row>
    <row r="2" spans="1:2" ht="8.25" customHeight="1" x14ac:dyDescent="0.25"/>
    <row r="3" spans="1:2" ht="30" customHeight="1" x14ac:dyDescent="0.25">
      <c r="A3" s="109" t="s">
        <v>129</v>
      </c>
      <c r="B3" s="110"/>
    </row>
    <row r="5" spans="1:2" x14ac:dyDescent="0.25">
      <c r="A5" s="84" t="s">
        <v>127</v>
      </c>
      <c r="B5" s="85"/>
    </row>
    <row r="6" spans="1:2" ht="53.25" customHeight="1" x14ac:dyDescent="0.25">
      <c r="A6" s="89" t="s">
        <v>133</v>
      </c>
      <c r="B6" s="90" t="s">
        <v>134</v>
      </c>
    </row>
    <row r="7" spans="1:2" ht="60" x14ac:dyDescent="0.25">
      <c r="A7" s="92" t="s">
        <v>128</v>
      </c>
      <c r="B7" s="93" t="s">
        <v>147</v>
      </c>
    </row>
    <row r="9" spans="1:2" x14ac:dyDescent="0.25">
      <c r="A9" s="86" t="s">
        <v>125</v>
      </c>
      <c r="B9" s="86" t="s">
        <v>126</v>
      </c>
    </row>
    <row r="10" spans="1:2" ht="30" x14ac:dyDescent="0.25">
      <c r="A10" s="89" t="s">
        <v>109</v>
      </c>
      <c r="B10" s="90" t="s">
        <v>135</v>
      </c>
    </row>
    <row r="11" spans="1:2" x14ac:dyDescent="0.25">
      <c r="A11" s="89"/>
      <c r="B11" s="91"/>
    </row>
    <row r="12" spans="1:2" ht="45" x14ac:dyDescent="0.25">
      <c r="A12" s="89" t="s">
        <v>110</v>
      </c>
      <c r="B12" s="90" t="s">
        <v>148</v>
      </c>
    </row>
    <row r="13" spans="1:2" x14ac:dyDescent="0.25">
      <c r="A13" s="89"/>
      <c r="B13" s="91"/>
    </row>
    <row r="14" spans="1:2" ht="30" x14ac:dyDescent="0.25">
      <c r="A14" s="89" t="s">
        <v>102</v>
      </c>
      <c r="B14" s="90" t="s">
        <v>130</v>
      </c>
    </row>
    <row r="15" spans="1:2" x14ac:dyDescent="0.25">
      <c r="A15" s="94"/>
      <c r="B15" s="95"/>
    </row>
    <row r="16" spans="1:2" ht="30" x14ac:dyDescent="0.25">
      <c r="A16" s="92" t="s">
        <v>103</v>
      </c>
      <c r="B16" s="93" t="s">
        <v>104</v>
      </c>
    </row>
    <row r="18" spans="1:2" x14ac:dyDescent="0.25">
      <c r="A18" s="87" t="s">
        <v>105</v>
      </c>
      <c r="B18" s="88" t="s">
        <v>108</v>
      </c>
    </row>
  </sheetData>
  <mergeCells count="2">
    <mergeCell ref="A1:B1"/>
    <mergeCell ref="A3:B3"/>
  </mergeCells>
  <pageMargins left="0.7" right="0.7" top="0.75" bottom="0.75" header="0.3" footer="0.3"/>
  <pageSetup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04DD0-C3DC-487B-A25D-C8B99EE8850F}">
  <sheetPr>
    <pageSetUpPr fitToPage="1"/>
  </sheetPr>
  <dimension ref="A1:D82"/>
  <sheetViews>
    <sheetView showGridLines="0" zoomScale="110" zoomScaleNormal="110" workbookViewId="0">
      <pane xSplit="3" ySplit="11" topLeftCell="D12" activePane="bottomRight" state="frozen"/>
      <selection pane="topRight" activeCell="D1" sqref="D1"/>
      <selection pane="bottomLeft" activeCell="A8" sqref="A8"/>
      <selection pane="bottomRight" activeCell="A65" sqref="A65"/>
    </sheetView>
  </sheetViews>
  <sheetFormatPr defaultRowHeight="15" x14ac:dyDescent="0.25"/>
  <cols>
    <col min="1" max="1" width="38.5703125" customWidth="1"/>
    <col min="2" max="2" width="14.7109375" customWidth="1"/>
    <col min="3" max="3" width="42.28515625" customWidth="1"/>
    <col min="4" max="4" width="109.28515625" style="8" customWidth="1"/>
  </cols>
  <sheetData>
    <row r="1" spans="1:4" ht="18.75" customHeight="1" x14ac:dyDescent="0.3">
      <c r="A1" s="107" t="s">
        <v>117</v>
      </c>
      <c r="B1" s="114"/>
      <c r="C1" s="108"/>
      <c r="D1" s="119" t="s">
        <v>88</v>
      </c>
    </row>
    <row r="2" spans="1:4" x14ac:dyDescent="0.25">
      <c r="A2" s="31" t="s">
        <v>9</v>
      </c>
      <c r="B2" s="115"/>
      <c r="C2" s="116"/>
      <c r="D2" s="119"/>
    </row>
    <row r="3" spans="1:4" x14ac:dyDescent="0.25">
      <c r="A3" s="31" t="s">
        <v>10</v>
      </c>
      <c r="B3" s="45"/>
      <c r="C3" s="46"/>
      <c r="D3" s="119"/>
    </row>
    <row r="4" spans="1:4" x14ac:dyDescent="0.25">
      <c r="A4" s="31" t="s">
        <v>11</v>
      </c>
      <c r="B4" s="115"/>
      <c r="C4" s="116"/>
      <c r="D4" s="119"/>
    </row>
    <row r="5" spans="1:4" ht="15.75" thickBot="1" x14ac:dyDescent="0.3">
      <c r="A5" s="32" t="s">
        <v>12</v>
      </c>
      <c r="B5" s="117"/>
      <c r="C5" s="118"/>
      <c r="D5" s="119"/>
    </row>
    <row r="6" spans="1:4" ht="18.75" customHeight="1" thickBot="1" x14ac:dyDescent="0.3">
      <c r="A6" s="67"/>
      <c r="B6" s="7"/>
      <c r="C6" s="7"/>
      <c r="D6" s="119"/>
    </row>
    <row r="7" spans="1:4" ht="18.75" customHeight="1" x14ac:dyDescent="0.25">
      <c r="A7" s="68" t="s">
        <v>69</v>
      </c>
      <c r="B7" s="75">
        <f>B73</f>
        <v>0</v>
      </c>
      <c r="C7" s="69"/>
      <c r="D7" s="119"/>
    </row>
    <row r="8" spans="1:4" ht="18.75" customHeight="1" x14ac:dyDescent="0.25">
      <c r="A8" s="70" t="s">
        <v>70</v>
      </c>
      <c r="B8" s="74">
        <f>-B75</f>
        <v>0</v>
      </c>
      <c r="C8" s="71"/>
      <c r="D8" s="119"/>
    </row>
    <row r="9" spans="1:4" ht="18.75" customHeight="1" thickBot="1" x14ac:dyDescent="0.3">
      <c r="A9" s="72" t="s">
        <v>71</v>
      </c>
      <c r="B9" s="76">
        <f>B82</f>
        <v>0</v>
      </c>
      <c r="C9" s="73"/>
      <c r="D9" s="119"/>
    </row>
    <row r="10" spans="1:4" ht="32.25" thickBot="1" x14ac:dyDescent="0.3">
      <c r="A10" s="67"/>
      <c r="B10" s="7"/>
      <c r="C10" s="7"/>
      <c r="D10" s="79" t="s">
        <v>75</v>
      </c>
    </row>
    <row r="11" spans="1:4" s="3" customFormat="1" ht="32.25" thickBot="1" x14ac:dyDescent="0.3">
      <c r="A11" s="10" t="s">
        <v>0</v>
      </c>
      <c r="B11" s="11" t="s">
        <v>3</v>
      </c>
      <c r="C11" s="12" t="s">
        <v>7</v>
      </c>
      <c r="D11" s="33" t="s">
        <v>8</v>
      </c>
    </row>
    <row r="12" spans="1:4" x14ac:dyDescent="0.25">
      <c r="A12" s="13" t="s">
        <v>77</v>
      </c>
      <c r="B12" s="14">
        <f>SUM(B13,B21,B17)</f>
        <v>0</v>
      </c>
      <c r="C12" s="26"/>
      <c r="D12" s="26"/>
    </row>
    <row r="13" spans="1:4" ht="15" customHeight="1" x14ac:dyDescent="0.25">
      <c r="A13" s="15" t="s">
        <v>14</v>
      </c>
      <c r="B13" s="1">
        <f>SUM(B14:B16)</f>
        <v>0</v>
      </c>
      <c r="C13" s="97"/>
      <c r="D13" s="16" t="s">
        <v>136</v>
      </c>
    </row>
    <row r="14" spans="1:4" ht="15" customHeight="1" x14ac:dyDescent="0.25">
      <c r="A14" s="17" t="s">
        <v>15</v>
      </c>
      <c r="B14" s="5">
        <v>0</v>
      </c>
      <c r="C14" s="96"/>
      <c r="D14" s="18" t="s">
        <v>131</v>
      </c>
    </row>
    <row r="15" spans="1:4" x14ac:dyDescent="0.25">
      <c r="A15" s="19" t="s">
        <v>16</v>
      </c>
      <c r="B15" s="6">
        <v>0</v>
      </c>
      <c r="C15" s="98"/>
      <c r="D15" s="18" t="s">
        <v>132</v>
      </c>
    </row>
    <row r="16" spans="1:4" x14ac:dyDescent="0.25">
      <c r="A16" s="20"/>
      <c r="B16" s="2"/>
      <c r="C16" s="99"/>
      <c r="D16" s="21"/>
    </row>
    <row r="17" spans="1:4" x14ac:dyDescent="0.25">
      <c r="A17" s="15" t="s">
        <v>4</v>
      </c>
      <c r="B17" s="1">
        <f>SUM(B18:B20)</f>
        <v>0</v>
      </c>
      <c r="C17" s="97"/>
      <c r="D17" s="16" t="s">
        <v>17</v>
      </c>
    </row>
    <row r="18" spans="1:4" ht="15.75" customHeight="1" x14ac:dyDescent="0.25">
      <c r="A18" s="17" t="s">
        <v>6</v>
      </c>
      <c r="B18" s="5">
        <v>0</v>
      </c>
      <c r="C18" s="96"/>
      <c r="D18" s="22" t="s">
        <v>18</v>
      </c>
    </row>
    <row r="19" spans="1:4" x14ac:dyDescent="0.25">
      <c r="A19" s="19" t="s">
        <v>5</v>
      </c>
      <c r="B19" s="9">
        <f>B18*0.23</f>
        <v>0</v>
      </c>
      <c r="C19" s="98"/>
      <c r="D19" s="18" t="s">
        <v>137</v>
      </c>
    </row>
    <row r="20" spans="1:4" x14ac:dyDescent="0.25">
      <c r="A20" s="20"/>
      <c r="B20" s="2"/>
      <c r="C20" s="99"/>
      <c r="D20" s="21"/>
    </row>
    <row r="21" spans="1:4" x14ac:dyDescent="0.25">
      <c r="A21" s="15" t="s">
        <v>24</v>
      </c>
      <c r="B21" s="1">
        <f>SUM(B22:B24)</f>
        <v>0</v>
      </c>
      <c r="C21" s="97"/>
      <c r="D21" s="16"/>
    </row>
    <row r="22" spans="1:4" x14ac:dyDescent="0.25">
      <c r="A22" s="17"/>
      <c r="B22" s="5">
        <v>0</v>
      </c>
      <c r="C22" s="96"/>
      <c r="D22" s="34"/>
    </row>
    <row r="23" spans="1:4" x14ac:dyDescent="0.25">
      <c r="A23" s="19"/>
      <c r="B23" s="6">
        <v>0</v>
      </c>
      <c r="C23" s="98"/>
      <c r="D23" s="34"/>
    </row>
    <row r="24" spans="1:4" ht="15.75" thickBot="1" x14ac:dyDescent="0.3">
      <c r="A24" s="23"/>
      <c r="B24" s="24"/>
      <c r="C24" s="100"/>
      <c r="D24" s="25"/>
    </row>
    <row r="25" spans="1:4" x14ac:dyDescent="0.25">
      <c r="A25" s="13" t="s">
        <v>78</v>
      </c>
      <c r="B25" s="14">
        <f>SUM(B26,B33)</f>
        <v>0</v>
      </c>
      <c r="C25" s="26"/>
      <c r="D25" s="26"/>
    </row>
    <row r="26" spans="1:4" x14ac:dyDescent="0.25">
      <c r="A26" s="15" t="s">
        <v>81</v>
      </c>
      <c r="B26" s="1">
        <f>SUM(B27:B32)</f>
        <v>0</v>
      </c>
      <c r="C26" s="97"/>
      <c r="D26" s="16"/>
    </row>
    <row r="27" spans="1:4" x14ac:dyDescent="0.25">
      <c r="A27" s="17" t="s">
        <v>37</v>
      </c>
      <c r="B27" s="5">
        <v>0</v>
      </c>
      <c r="C27" s="96"/>
      <c r="D27" s="18" t="s">
        <v>76</v>
      </c>
    </row>
    <row r="28" spans="1:4" ht="30" x14ac:dyDescent="0.25">
      <c r="A28" s="17" t="s">
        <v>38</v>
      </c>
      <c r="B28" s="5">
        <v>0</v>
      </c>
      <c r="C28" s="96"/>
      <c r="D28" s="18" t="s">
        <v>149</v>
      </c>
    </row>
    <row r="29" spans="1:4" x14ac:dyDescent="0.25">
      <c r="A29" s="19" t="s">
        <v>25</v>
      </c>
      <c r="B29" s="6">
        <v>0</v>
      </c>
      <c r="C29" s="98"/>
      <c r="D29" s="18" t="s">
        <v>36</v>
      </c>
    </row>
    <row r="30" spans="1:4" x14ac:dyDescent="0.25">
      <c r="A30" s="17" t="s">
        <v>26</v>
      </c>
      <c r="B30" s="5">
        <v>0</v>
      </c>
      <c r="C30" s="96"/>
      <c r="D30" s="18" t="s">
        <v>33</v>
      </c>
    </row>
    <row r="31" spans="1:4" x14ac:dyDescent="0.25">
      <c r="A31" s="19" t="s">
        <v>29</v>
      </c>
      <c r="B31" s="6">
        <v>0</v>
      </c>
      <c r="C31" s="98"/>
      <c r="D31" s="18" t="s">
        <v>139</v>
      </c>
    </row>
    <row r="32" spans="1:4" x14ac:dyDescent="0.25">
      <c r="A32" s="20"/>
      <c r="B32" s="2"/>
      <c r="C32" s="99"/>
      <c r="D32" s="21"/>
    </row>
    <row r="33" spans="1:4" x14ac:dyDescent="0.25">
      <c r="A33" s="15" t="s">
        <v>82</v>
      </c>
      <c r="B33" s="1">
        <f>SUM(B34:B39)</f>
        <v>0</v>
      </c>
      <c r="C33" s="97"/>
      <c r="D33" s="16"/>
    </row>
    <row r="34" spans="1:4" ht="30" x14ac:dyDescent="0.25">
      <c r="A34" s="17" t="s">
        <v>30</v>
      </c>
      <c r="B34" s="5">
        <v>0</v>
      </c>
      <c r="C34" s="96"/>
      <c r="D34" s="22" t="s">
        <v>66</v>
      </c>
    </row>
    <row r="35" spans="1:4" x14ac:dyDescent="0.25">
      <c r="A35" s="19" t="s">
        <v>31</v>
      </c>
      <c r="B35" s="5">
        <v>0</v>
      </c>
      <c r="C35" s="98"/>
      <c r="D35" s="18" t="s">
        <v>42</v>
      </c>
    </row>
    <row r="36" spans="1:4" x14ac:dyDescent="0.25">
      <c r="A36" s="17" t="s">
        <v>32</v>
      </c>
      <c r="B36" s="5">
        <v>0</v>
      </c>
      <c r="C36" s="96"/>
      <c r="D36" s="22" t="s">
        <v>41</v>
      </c>
    </row>
    <row r="37" spans="1:4" x14ac:dyDescent="0.25">
      <c r="A37" s="19" t="s">
        <v>80</v>
      </c>
      <c r="B37" s="5">
        <v>0</v>
      </c>
      <c r="C37" s="98"/>
      <c r="D37" s="18" t="s">
        <v>138</v>
      </c>
    </row>
    <row r="38" spans="1:4" ht="15.75" customHeight="1" x14ac:dyDescent="0.25">
      <c r="A38" s="19" t="s">
        <v>34</v>
      </c>
      <c r="B38" s="5">
        <v>0</v>
      </c>
      <c r="C38" s="98"/>
      <c r="D38" s="18" t="s">
        <v>150</v>
      </c>
    </row>
    <row r="39" spans="1:4" ht="15.75" thickBot="1" x14ac:dyDescent="0.3">
      <c r="A39" s="23"/>
      <c r="B39" s="24"/>
      <c r="C39" s="100"/>
      <c r="D39" s="25"/>
    </row>
    <row r="40" spans="1:4" x14ac:dyDescent="0.25">
      <c r="A40" s="13" t="s">
        <v>151</v>
      </c>
      <c r="B40" s="14">
        <f>SUM(B47,B41,B69)</f>
        <v>0</v>
      </c>
      <c r="C40" s="26"/>
      <c r="D40" s="26"/>
    </row>
    <row r="41" spans="1:4" ht="15.75" customHeight="1" x14ac:dyDescent="0.25">
      <c r="A41" s="15" t="s">
        <v>124</v>
      </c>
      <c r="B41" s="1">
        <f>SUM(B42:B46)</f>
        <v>0</v>
      </c>
      <c r="C41" s="97"/>
      <c r="D41" s="16" t="s">
        <v>118</v>
      </c>
    </row>
    <row r="42" spans="1:4" x14ac:dyDescent="0.25">
      <c r="A42" s="17" t="s">
        <v>152</v>
      </c>
      <c r="B42" s="5">
        <v>0</v>
      </c>
      <c r="C42" s="96"/>
      <c r="D42" s="18" t="s">
        <v>64</v>
      </c>
    </row>
    <row r="43" spans="1:4" x14ac:dyDescent="0.25">
      <c r="A43" s="19" t="s">
        <v>122</v>
      </c>
      <c r="B43" s="6">
        <v>0</v>
      </c>
      <c r="C43" s="98"/>
      <c r="D43" s="18" t="s">
        <v>65</v>
      </c>
    </row>
    <row r="44" spans="1:4" x14ac:dyDescent="0.25">
      <c r="A44" s="19" t="s">
        <v>123</v>
      </c>
      <c r="B44" s="6">
        <v>0</v>
      </c>
      <c r="C44" s="98"/>
      <c r="D44" s="18" t="s">
        <v>145</v>
      </c>
    </row>
    <row r="45" spans="1:4" x14ac:dyDescent="0.25">
      <c r="A45" s="19" t="s">
        <v>121</v>
      </c>
      <c r="B45" s="6">
        <v>0</v>
      </c>
      <c r="C45" s="98"/>
      <c r="D45" s="18"/>
    </row>
    <row r="46" spans="1:4" x14ac:dyDescent="0.25">
      <c r="A46" s="20"/>
      <c r="B46" s="2"/>
      <c r="C46" s="99"/>
      <c r="D46" s="21"/>
    </row>
    <row r="47" spans="1:4" x14ac:dyDescent="0.25">
      <c r="A47" s="15" t="s">
        <v>153</v>
      </c>
      <c r="B47" s="1">
        <f>SUM(B48,B53,B58,B63)</f>
        <v>0</v>
      </c>
      <c r="C47" s="97"/>
      <c r="D47" s="16"/>
    </row>
    <row r="48" spans="1:4" x14ac:dyDescent="0.25">
      <c r="A48" s="27" t="str">
        <f>A42</f>
        <v>Keynote Speaker (if applicable)</v>
      </c>
      <c r="B48" s="9">
        <f>SUM(B49:B52)</f>
        <v>0</v>
      </c>
      <c r="C48" s="101"/>
      <c r="D48" s="28"/>
    </row>
    <row r="49" spans="1:4" x14ac:dyDescent="0.25">
      <c r="A49" s="29" t="s">
        <v>19</v>
      </c>
      <c r="B49" s="5"/>
      <c r="C49" s="96"/>
      <c r="D49" s="18" t="s">
        <v>23</v>
      </c>
    </row>
    <row r="50" spans="1:4" x14ac:dyDescent="0.25">
      <c r="A50" s="29" t="s">
        <v>1</v>
      </c>
      <c r="B50" s="5"/>
      <c r="C50" s="96"/>
      <c r="D50" s="18" t="s">
        <v>22</v>
      </c>
    </row>
    <row r="51" spans="1:4" x14ac:dyDescent="0.25">
      <c r="A51" s="29" t="s">
        <v>20</v>
      </c>
      <c r="B51" s="5"/>
      <c r="C51" s="96"/>
      <c r="D51" s="18" t="s">
        <v>85</v>
      </c>
    </row>
    <row r="52" spans="1:4" ht="15" customHeight="1" x14ac:dyDescent="0.25">
      <c r="A52" s="29" t="s">
        <v>21</v>
      </c>
      <c r="B52" s="5"/>
      <c r="C52" s="96"/>
      <c r="D52" s="18" t="s">
        <v>73</v>
      </c>
    </row>
    <row r="53" spans="1:4" x14ac:dyDescent="0.25">
      <c r="A53" s="30" t="str">
        <f>A43</f>
        <v>Speaker 1</v>
      </c>
      <c r="B53" s="9">
        <f>SUM(B54:B57)</f>
        <v>0</v>
      </c>
      <c r="C53" s="102"/>
      <c r="D53" s="28"/>
    </row>
    <row r="54" spans="1:4" x14ac:dyDescent="0.25">
      <c r="A54" s="29" t="s">
        <v>19</v>
      </c>
      <c r="B54" s="5"/>
      <c r="C54" s="96"/>
      <c r="D54" s="18" t="s">
        <v>23</v>
      </c>
    </row>
    <row r="55" spans="1:4" x14ac:dyDescent="0.25">
      <c r="A55" s="29" t="s">
        <v>1</v>
      </c>
      <c r="B55" s="5"/>
      <c r="C55" s="96"/>
      <c r="D55" s="18" t="s">
        <v>22</v>
      </c>
    </row>
    <row r="56" spans="1:4" x14ac:dyDescent="0.25">
      <c r="A56" s="29" t="s">
        <v>20</v>
      </c>
      <c r="B56" s="5"/>
      <c r="C56" s="96"/>
      <c r="D56" s="18" t="s">
        <v>85</v>
      </c>
    </row>
    <row r="57" spans="1:4" ht="15" customHeight="1" x14ac:dyDescent="0.25">
      <c r="A57" s="29" t="s">
        <v>21</v>
      </c>
      <c r="B57" s="5"/>
      <c r="C57" s="96"/>
      <c r="D57" s="18" t="s">
        <v>73</v>
      </c>
    </row>
    <row r="58" spans="1:4" x14ac:dyDescent="0.25">
      <c r="A58" s="30" t="str">
        <f>A44</f>
        <v>Speaker 2</v>
      </c>
      <c r="B58" s="9">
        <f>SUM(B59:B62)</f>
        <v>0</v>
      </c>
      <c r="C58" s="102"/>
      <c r="D58" s="28"/>
    </row>
    <row r="59" spans="1:4" x14ac:dyDescent="0.25">
      <c r="A59" s="29" t="s">
        <v>19</v>
      </c>
      <c r="B59" s="5"/>
      <c r="C59" s="96"/>
      <c r="D59" s="18" t="s">
        <v>23</v>
      </c>
    </row>
    <row r="60" spans="1:4" x14ac:dyDescent="0.25">
      <c r="A60" s="29" t="s">
        <v>1</v>
      </c>
      <c r="B60" s="5"/>
      <c r="C60" s="96"/>
      <c r="D60" s="18" t="s">
        <v>22</v>
      </c>
    </row>
    <row r="61" spans="1:4" x14ac:dyDescent="0.25">
      <c r="A61" s="29" t="s">
        <v>20</v>
      </c>
      <c r="B61" s="5"/>
      <c r="C61" s="96"/>
      <c r="D61" s="18" t="s">
        <v>85</v>
      </c>
    </row>
    <row r="62" spans="1:4" ht="15" customHeight="1" x14ac:dyDescent="0.25">
      <c r="A62" s="29" t="s">
        <v>21</v>
      </c>
      <c r="B62" s="5"/>
      <c r="C62" s="96"/>
      <c r="D62" s="18" t="s">
        <v>73</v>
      </c>
    </row>
    <row r="63" spans="1:4" x14ac:dyDescent="0.25">
      <c r="A63" s="30" t="str">
        <f>A45</f>
        <v>Speaker 3</v>
      </c>
      <c r="B63" s="9">
        <f>SUM(B64:B67)</f>
        <v>0</v>
      </c>
      <c r="C63" s="102"/>
      <c r="D63" s="28"/>
    </row>
    <row r="64" spans="1:4" x14ac:dyDescent="0.25">
      <c r="A64" s="29" t="s">
        <v>19</v>
      </c>
      <c r="B64" s="5"/>
      <c r="C64" s="96"/>
      <c r="D64" s="18" t="s">
        <v>23</v>
      </c>
    </row>
    <row r="65" spans="1:4" x14ac:dyDescent="0.25">
      <c r="A65" s="29" t="s">
        <v>1</v>
      </c>
      <c r="B65" s="5"/>
      <c r="C65" s="96"/>
      <c r="D65" s="18" t="s">
        <v>22</v>
      </c>
    </row>
    <row r="66" spans="1:4" x14ac:dyDescent="0.25">
      <c r="A66" s="29" t="s">
        <v>20</v>
      </c>
      <c r="B66" s="5"/>
      <c r="C66" s="96"/>
      <c r="D66" s="18" t="s">
        <v>85</v>
      </c>
    </row>
    <row r="67" spans="1:4" ht="15" customHeight="1" x14ac:dyDescent="0.25">
      <c r="A67" s="29" t="s">
        <v>21</v>
      </c>
      <c r="B67" s="5"/>
      <c r="C67" s="96"/>
      <c r="D67" s="18" t="s">
        <v>73</v>
      </c>
    </row>
    <row r="68" spans="1:4" x14ac:dyDescent="0.25">
      <c r="A68" s="20"/>
      <c r="B68" s="2"/>
      <c r="C68" s="99"/>
      <c r="D68" s="21"/>
    </row>
    <row r="69" spans="1:4" x14ac:dyDescent="0.25">
      <c r="A69" s="15" t="s">
        <v>79</v>
      </c>
      <c r="B69" s="1">
        <f>SUM(B70:B71)</f>
        <v>0</v>
      </c>
      <c r="C69" s="97"/>
      <c r="D69" s="16"/>
    </row>
    <row r="70" spans="1:4" x14ac:dyDescent="0.25">
      <c r="A70" s="19" t="s">
        <v>86</v>
      </c>
      <c r="B70" s="6">
        <v>0</v>
      </c>
      <c r="C70" s="98"/>
      <c r="D70" s="18" t="s">
        <v>119</v>
      </c>
    </row>
    <row r="71" spans="1:4" x14ac:dyDescent="0.25">
      <c r="A71" s="17" t="s">
        <v>87</v>
      </c>
      <c r="B71" s="5">
        <v>0</v>
      </c>
      <c r="C71" s="96"/>
      <c r="D71" s="18" t="s">
        <v>120</v>
      </c>
    </row>
    <row r="72" spans="1:4" ht="15.75" thickBot="1" x14ac:dyDescent="0.3">
      <c r="A72" s="23"/>
      <c r="B72" s="24"/>
      <c r="C72" s="100"/>
      <c r="D72" s="25"/>
    </row>
    <row r="73" spans="1:4" ht="15.75" thickBot="1" x14ac:dyDescent="0.3">
      <c r="A73" s="35" t="s">
        <v>2</v>
      </c>
      <c r="B73" s="36">
        <f>SUM(B40,B25,B12)</f>
        <v>0</v>
      </c>
      <c r="C73" s="103"/>
      <c r="D73" s="37"/>
    </row>
    <row r="74" spans="1:4" ht="15.75" thickBot="1" x14ac:dyDescent="0.3">
      <c r="A74" s="4"/>
      <c r="C74" s="8"/>
    </row>
    <row r="75" spans="1:4" ht="15.75" thickBot="1" x14ac:dyDescent="0.3">
      <c r="A75" s="42" t="s">
        <v>39</v>
      </c>
      <c r="B75" s="40">
        <f>SUM(B76:B81)</f>
        <v>0</v>
      </c>
      <c r="C75" s="104"/>
      <c r="D75" s="41"/>
    </row>
    <row r="76" spans="1:4" ht="15" customHeight="1" x14ac:dyDescent="0.25">
      <c r="A76" s="38" t="s">
        <v>40</v>
      </c>
      <c r="B76" s="39">
        <v>0</v>
      </c>
      <c r="C76" s="105"/>
      <c r="D76" s="111" t="s">
        <v>160</v>
      </c>
    </row>
    <row r="77" spans="1:4" x14ac:dyDescent="0.25">
      <c r="A77" s="19" t="s">
        <v>40</v>
      </c>
      <c r="B77" s="5">
        <v>0</v>
      </c>
      <c r="C77" s="98"/>
      <c r="D77" s="112"/>
    </row>
    <row r="78" spans="1:4" ht="15" customHeight="1" x14ac:dyDescent="0.25">
      <c r="A78" s="17" t="s">
        <v>40</v>
      </c>
      <c r="B78" s="5">
        <v>0</v>
      </c>
      <c r="C78" s="96"/>
      <c r="D78" s="112"/>
    </row>
    <row r="79" spans="1:4" x14ac:dyDescent="0.25">
      <c r="A79" s="19" t="s">
        <v>40</v>
      </c>
      <c r="B79" s="5">
        <v>0</v>
      </c>
      <c r="C79" s="98"/>
      <c r="D79" s="112"/>
    </row>
    <row r="80" spans="1:4" ht="15" customHeight="1" x14ac:dyDescent="0.25">
      <c r="A80" s="19" t="s">
        <v>40</v>
      </c>
      <c r="B80" s="5">
        <v>0</v>
      </c>
      <c r="C80" s="98"/>
      <c r="D80" s="112"/>
    </row>
    <row r="81" spans="1:4" ht="15.75" thickBot="1" x14ac:dyDescent="0.3">
      <c r="A81" s="23"/>
      <c r="B81" s="24"/>
      <c r="C81" s="100"/>
      <c r="D81" s="113"/>
    </row>
    <row r="82" spans="1:4" ht="15.75" thickBot="1" x14ac:dyDescent="0.3">
      <c r="A82" s="42" t="s">
        <v>72</v>
      </c>
      <c r="B82" s="43">
        <f>B73-B75</f>
        <v>0</v>
      </c>
      <c r="C82" s="106"/>
      <c r="D82" s="44"/>
    </row>
  </sheetData>
  <mergeCells count="6">
    <mergeCell ref="D76:D81"/>
    <mergeCell ref="A1:C1"/>
    <mergeCell ref="B2:C2"/>
    <mergeCell ref="B5:C5"/>
    <mergeCell ref="B4:C4"/>
    <mergeCell ref="D1:D9"/>
  </mergeCells>
  <pageMargins left="0.7" right="0.7" top="0.75" bottom="0.75" header="0.3" footer="0.3"/>
  <pageSetup scale="94" fitToHeight="0" orientation="portrait" r:id="rId1"/>
  <headerFooter>
    <oddFooter>&amp;R&amp;P of &amp;N</oddFooter>
  </headerFooter>
  <rowBreaks count="2" manualBreakCount="2">
    <brk id="39" max="2" man="1"/>
    <brk id="72"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9437C-B56C-4C3F-B76B-DCF12C496BA7}">
  <sheetPr>
    <pageSetUpPr fitToPage="1"/>
  </sheetPr>
  <dimension ref="A1:D129"/>
  <sheetViews>
    <sheetView showGridLines="0" tabSelected="1" zoomScale="110" zoomScaleNormal="110" workbookViewId="0">
      <pane xSplit="3" ySplit="11" topLeftCell="D12" activePane="bottomRight" state="frozen"/>
      <selection pane="topRight" activeCell="D1" sqref="D1"/>
      <selection pane="bottomLeft" activeCell="A8" sqref="A8"/>
      <selection pane="bottomRight" activeCell="A110" sqref="A110"/>
    </sheetView>
  </sheetViews>
  <sheetFormatPr defaultRowHeight="15" x14ac:dyDescent="0.25"/>
  <cols>
    <col min="1" max="1" width="38.5703125" customWidth="1"/>
    <col min="2" max="2" width="14.7109375" customWidth="1"/>
    <col min="3" max="3" width="42.28515625" customWidth="1"/>
    <col min="4" max="4" width="109.28515625" style="8" customWidth="1"/>
  </cols>
  <sheetData>
    <row r="1" spans="1:4" ht="18.75" customHeight="1" x14ac:dyDescent="0.3">
      <c r="A1" s="107" t="s">
        <v>116</v>
      </c>
      <c r="B1" s="114"/>
      <c r="C1" s="108"/>
      <c r="D1" s="119" t="s">
        <v>141</v>
      </c>
    </row>
    <row r="2" spans="1:4" x14ac:dyDescent="0.25">
      <c r="A2" s="31" t="s">
        <v>9</v>
      </c>
      <c r="B2" s="115"/>
      <c r="C2" s="116"/>
      <c r="D2" s="119"/>
    </row>
    <row r="3" spans="1:4" x14ac:dyDescent="0.25">
      <c r="A3" s="31" t="s">
        <v>10</v>
      </c>
      <c r="B3" s="80"/>
      <c r="C3" s="81"/>
      <c r="D3" s="119"/>
    </row>
    <row r="4" spans="1:4" x14ac:dyDescent="0.25">
      <c r="A4" s="31" t="s">
        <v>11</v>
      </c>
      <c r="B4" s="115"/>
      <c r="C4" s="116"/>
      <c r="D4" s="119"/>
    </row>
    <row r="5" spans="1:4" ht="15.75" thickBot="1" x14ac:dyDescent="0.3">
      <c r="A5" s="32" t="s">
        <v>12</v>
      </c>
      <c r="B5" s="117"/>
      <c r="C5" s="118"/>
      <c r="D5" s="119"/>
    </row>
    <row r="6" spans="1:4" ht="18.75" customHeight="1" thickBot="1" x14ac:dyDescent="0.3">
      <c r="A6" s="67"/>
      <c r="B6" s="7"/>
      <c r="C6" s="7"/>
      <c r="D6" s="119"/>
    </row>
    <row r="7" spans="1:4" ht="18.75" customHeight="1" x14ac:dyDescent="0.25">
      <c r="A7" s="68" t="s">
        <v>69</v>
      </c>
      <c r="B7" s="75">
        <f>B120</f>
        <v>0</v>
      </c>
      <c r="C7" s="69"/>
      <c r="D7" s="119"/>
    </row>
    <row r="8" spans="1:4" ht="18.75" customHeight="1" x14ac:dyDescent="0.25">
      <c r="A8" s="70" t="s">
        <v>70</v>
      </c>
      <c r="B8" s="74">
        <f>-B122</f>
        <v>0</v>
      </c>
      <c r="C8" s="71"/>
      <c r="D8" s="119"/>
    </row>
    <row r="9" spans="1:4" ht="18.75" customHeight="1" thickBot="1" x14ac:dyDescent="0.3">
      <c r="A9" s="72" t="s">
        <v>71</v>
      </c>
      <c r="B9" s="76">
        <f>B129</f>
        <v>0</v>
      </c>
      <c r="C9" s="73"/>
      <c r="D9" s="119"/>
    </row>
    <row r="10" spans="1:4" ht="32.25" thickBot="1" x14ac:dyDescent="0.3">
      <c r="A10" s="67"/>
      <c r="B10" s="7"/>
      <c r="C10" s="7"/>
      <c r="D10" s="79" t="s">
        <v>75</v>
      </c>
    </row>
    <row r="11" spans="1:4" s="3" customFormat="1" ht="32.25" thickBot="1" x14ac:dyDescent="0.3">
      <c r="A11" s="10" t="s">
        <v>0</v>
      </c>
      <c r="B11" s="11" t="s">
        <v>3</v>
      </c>
      <c r="C11" s="12" t="s">
        <v>7</v>
      </c>
      <c r="D11" s="33" t="s">
        <v>8</v>
      </c>
    </row>
    <row r="12" spans="1:4" x14ac:dyDescent="0.25">
      <c r="A12" s="13" t="s">
        <v>77</v>
      </c>
      <c r="B12" s="14">
        <f>SUM(B13,B21,B17)</f>
        <v>0</v>
      </c>
      <c r="C12" s="26"/>
      <c r="D12" s="26"/>
    </row>
    <row r="13" spans="1:4" ht="15" customHeight="1" x14ac:dyDescent="0.25">
      <c r="A13" s="15" t="s">
        <v>14</v>
      </c>
      <c r="B13" s="1">
        <f>SUM(B14:B16)</f>
        <v>0</v>
      </c>
      <c r="C13" s="97"/>
      <c r="D13" s="16" t="s">
        <v>136</v>
      </c>
    </row>
    <row r="14" spans="1:4" ht="16.5" customHeight="1" x14ac:dyDescent="0.25">
      <c r="A14" s="17" t="s">
        <v>15</v>
      </c>
      <c r="B14" s="5">
        <v>0</v>
      </c>
      <c r="C14" s="96"/>
      <c r="D14" s="18" t="s">
        <v>131</v>
      </c>
    </row>
    <row r="15" spans="1:4" x14ac:dyDescent="0.25">
      <c r="A15" s="19" t="s">
        <v>16</v>
      </c>
      <c r="B15" s="6">
        <v>0</v>
      </c>
      <c r="C15" s="98"/>
      <c r="D15" s="18" t="s">
        <v>132</v>
      </c>
    </row>
    <row r="16" spans="1:4" x14ac:dyDescent="0.25">
      <c r="A16" s="20"/>
      <c r="B16" s="2"/>
      <c r="C16" s="99"/>
      <c r="D16" s="21"/>
    </row>
    <row r="17" spans="1:4" x14ac:dyDescent="0.25">
      <c r="A17" s="15" t="s">
        <v>4</v>
      </c>
      <c r="B17" s="1">
        <f>SUM(B18:B20)</f>
        <v>0</v>
      </c>
      <c r="C17" s="97"/>
      <c r="D17" s="16" t="s">
        <v>17</v>
      </c>
    </row>
    <row r="18" spans="1:4" ht="15.75" customHeight="1" x14ac:dyDescent="0.25">
      <c r="A18" s="17" t="s">
        <v>6</v>
      </c>
      <c r="B18" s="5">
        <v>0</v>
      </c>
      <c r="C18" s="96"/>
      <c r="D18" s="22" t="s">
        <v>18</v>
      </c>
    </row>
    <row r="19" spans="1:4" x14ac:dyDescent="0.25">
      <c r="A19" s="19" t="s">
        <v>5</v>
      </c>
      <c r="B19" s="9">
        <f>B18*0.23</f>
        <v>0</v>
      </c>
      <c r="C19" s="98"/>
      <c r="D19" s="18" t="s">
        <v>137</v>
      </c>
    </row>
    <row r="20" spans="1:4" x14ac:dyDescent="0.25">
      <c r="A20" s="20"/>
      <c r="B20" s="2"/>
      <c r="C20" s="99"/>
      <c r="D20" s="21"/>
    </row>
    <row r="21" spans="1:4" x14ac:dyDescent="0.25">
      <c r="A21" s="15" t="s">
        <v>24</v>
      </c>
      <c r="B21" s="1">
        <f>SUM(B22:B24)</f>
        <v>0</v>
      </c>
      <c r="C21" s="97"/>
      <c r="D21" s="16"/>
    </row>
    <row r="22" spans="1:4" x14ac:dyDescent="0.25">
      <c r="A22" s="17"/>
      <c r="B22" s="5">
        <v>0</v>
      </c>
      <c r="C22" s="96"/>
      <c r="D22" s="34"/>
    </row>
    <row r="23" spans="1:4" x14ac:dyDescent="0.25">
      <c r="A23" s="19"/>
      <c r="B23" s="6">
        <v>0</v>
      </c>
      <c r="C23" s="98"/>
      <c r="D23" s="34"/>
    </row>
    <row r="24" spans="1:4" ht="15.75" thickBot="1" x14ac:dyDescent="0.3">
      <c r="A24" s="23"/>
      <c r="B24" s="24"/>
      <c r="C24" s="100"/>
      <c r="D24" s="25"/>
    </row>
    <row r="25" spans="1:4" x14ac:dyDescent="0.25">
      <c r="A25" s="13" t="s">
        <v>78</v>
      </c>
      <c r="B25" s="14">
        <f>SUM(B26,B33)</f>
        <v>0</v>
      </c>
      <c r="C25" s="26"/>
      <c r="D25" s="26"/>
    </row>
    <row r="26" spans="1:4" x14ac:dyDescent="0.25">
      <c r="A26" s="15" t="s">
        <v>81</v>
      </c>
      <c r="B26" s="1">
        <f>SUM(B27:B32)</f>
        <v>0</v>
      </c>
      <c r="C26" s="97"/>
      <c r="D26" s="16"/>
    </row>
    <row r="27" spans="1:4" x14ac:dyDescent="0.25">
      <c r="A27" s="17" t="s">
        <v>37</v>
      </c>
      <c r="B27" s="5">
        <v>0</v>
      </c>
      <c r="C27" s="96"/>
      <c r="D27" s="18" t="s">
        <v>76</v>
      </c>
    </row>
    <row r="28" spans="1:4" ht="30" x14ac:dyDescent="0.25">
      <c r="A28" s="17" t="s">
        <v>38</v>
      </c>
      <c r="B28" s="5">
        <v>0</v>
      </c>
      <c r="C28" s="96"/>
      <c r="D28" s="18" t="s">
        <v>149</v>
      </c>
    </row>
    <row r="29" spans="1:4" x14ac:dyDescent="0.25">
      <c r="A29" s="19" t="s">
        <v>25</v>
      </c>
      <c r="B29" s="6">
        <v>0</v>
      </c>
      <c r="C29" s="98"/>
      <c r="D29" s="18" t="s">
        <v>36</v>
      </c>
    </row>
    <row r="30" spans="1:4" x14ac:dyDescent="0.25">
      <c r="A30" s="17" t="s">
        <v>26</v>
      </c>
      <c r="B30" s="5">
        <v>0</v>
      </c>
      <c r="C30" s="96"/>
      <c r="D30" s="18" t="s">
        <v>33</v>
      </c>
    </row>
    <row r="31" spans="1:4" x14ac:dyDescent="0.25">
      <c r="A31" s="19" t="s">
        <v>29</v>
      </c>
      <c r="B31" s="6">
        <v>0</v>
      </c>
      <c r="C31" s="98"/>
      <c r="D31" s="18" t="s">
        <v>139</v>
      </c>
    </row>
    <row r="32" spans="1:4" x14ac:dyDescent="0.25">
      <c r="A32" s="20"/>
      <c r="B32" s="2"/>
      <c r="C32" s="99"/>
      <c r="D32" s="21"/>
    </row>
    <row r="33" spans="1:4" x14ac:dyDescent="0.25">
      <c r="A33" s="15" t="s">
        <v>82</v>
      </c>
      <c r="B33" s="1">
        <f>SUM(B34:B36)</f>
        <v>0</v>
      </c>
      <c r="C33" s="97"/>
      <c r="D33" s="16"/>
    </row>
    <row r="34" spans="1:4" ht="30" x14ac:dyDescent="0.25">
      <c r="A34" s="17" t="s">
        <v>30</v>
      </c>
      <c r="B34" s="5">
        <v>0</v>
      </c>
      <c r="C34" s="96"/>
      <c r="D34" s="22" t="s">
        <v>140</v>
      </c>
    </row>
    <row r="35" spans="1:4" ht="16.5" customHeight="1" x14ac:dyDescent="0.25">
      <c r="A35" s="19" t="s">
        <v>34</v>
      </c>
      <c r="B35" s="5">
        <v>0</v>
      </c>
      <c r="C35" s="98"/>
      <c r="D35" s="18" t="s">
        <v>150</v>
      </c>
    </row>
    <row r="36" spans="1:4" ht="15.75" thickBot="1" x14ac:dyDescent="0.3">
      <c r="A36" s="23"/>
      <c r="B36" s="24"/>
      <c r="C36" s="100"/>
      <c r="D36" s="25"/>
    </row>
    <row r="37" spans="1:4" x14ac:dyDescent="0.25">
      <c r="A37" s="13" t="s">
        <v>151</v>
      </c>
      <c r="B37" s="14">
        <f>SUM(B42,B38,B54)</f>
        <v>0</v>
      </c>
      <c r="C37" s="26"/>
      <c r="D37" s="26"/>
    </row>
    <row r="38" spans="1:4" ht="15.75" customHeight="1" x14ac:dyDescent="0.25">
      <c r="A38" s="15" t="s">
        <v>112</v>
      </c>
      <c r="B38" s="1">
        <f>SUM(B39:B41)</f>
        <v>0</v>
      </c>
      <c r="C38" s="97"/>
      <c r="D38" s="16" t="s">
        <v>118</v>
      </c>
    </row>
    <row r="39" spans="1:4" x14ac:dyDescent="0.25">
      <c r="A39" s="17" t="s">
        <v>152</v>
      </c>
      <c r="B39" s="5">
        <v>0</v>
      </c>
      <c r="C39" s="96"/>
      <c r="D39" s="18" t="s">
        <v>64</v>
      </c>
    </row>
    <row r="40" spans="1:4" x14ac:dyDescent="0.25">
      <c r="A40" s="19" t="s">
        <v>114</v>
      </c>
      <c r="B40" s="6">
        <v>0</v>
      </c>
      <c r="C40" s="98"/>
      <c r="D40" s="18" t="s">
        <v>65</v>
      </c>
    </row>
    <row r="41" spans="1:4" x14ac:dyDescent="0.25">
      <c r="A41" s="20"/>
      <c r="B41" s="2"/>
      <c r="C41" s="99"/>
      <c r="D41" s="21"/>
    </row>
    <row r="42" spans="1:4" x14ac:dyDescent="0.25">
      <c r="A42" s="15" t="s">
        <v>113</v>
      </c>
      <c r="B42" s="1">
        <f>SUM(B43,B48)</f>
        <v>0</v>
      </c>
      <c r="C42" s="97"/>
      <c r="D42" s="16"/>
    </row>
    <row r="43" spans="1:4" x14ac:dyDescent="0.25">
      <c r="A43" s="27" t="str">
        <f>A39</f>
        <v>Keynote Speaker (if applicable)</v>
      </c>
      <c r="B43" s="9">
        <f>SUM(B44:B47)</f>
        <v>0</v>
      </c>
      <c r="C43" s="101"/>
      <c r="D43" s="28"/>
    </row>
    <row r="44" spans="1:4" x14ac:dyDescent="0.25">
      <c r="A44" s="29" t="s">
        <v>19</v>
      </c>
      <c r="B44" s="5"/>
      <c r="C44" s="96"/>
      <c r="D44" s="18" t="s">
        <v>23</v>
      </c>
    </row>
    <row r="45" spans="1:4" x14ac:dyDescent="0.25">
      <c r="A45" s="29" t="s">
        <v>1</v>
      </c>
      <c r="B45" s="5"/>
      <c r="C45" s="96"/>
      <c r="D45" s="18" t="s">
        <v>22</v>
      </c>
    </row>
    <row r="46" spans="1:4" x14ac:dyDescent="0.25">
      <c r="A46" s="29" t="s">
        <v>20</v>
      </c>
      <c r="B46" s="5"/>
      <c r="C46" s="96"/>
      <c r="D46" s="18" t="s">
        <v>85</v>
      </c>
    </row>
    <row r="47" spans="1:4" ht="15" customHeight="1" x14ac:dyDescent="0.25">
      <c r="A47" s="29" t="s">
        <v>21</v>
      </c>
      <c r="B47" s="5"/>
      <c r="C47" s="96"/>
      <c r="D47" s="18" t="s">
        <v>73</v>
      </c>
    </row>
    <row r="48" spans="1:4" x14ac:dyDescent="0.25">
      <c r="A48" s="30" t="str">
        <f>A40</f>
        <v>Name of Speaker 2</v>
      </c>
      <c r="B48" s="9">
        <f>SUM(B49:B52)</f>
        <v>0</v>
      </c>
      <c r="C48" s="102"/>
      <c r="D48" s="28"/>
    </row>
    <row r="49" spans="1:4" x14ac:dyDescent="0.25">
      <c r="A49" s="29" t="s">
        <v>19</v>
      </c>
      <c r="B49" s="5"/>
      <c r="C49" s="96"/>
      <c r="D49" s="18" t="s">
        <v>23</v>
      </c>
    </row>
    <row r="50" spans="1:4" x14ac:dyDescent="0.25">
      <c r="A50" s="29" t="s">
        <v>1</v>
      </c>
      <c r="B50" s="5"/>
      <c r="C50" s="96"/>
      <c r="D50" s="18" t="s">
        <v>22</v>
      </c>
    </row>
    <row r="51" spans="1:4" x14ac:dyDescent="0.25">
      <c r="A51" s="29" t="s">
        <v>20</v>
      </c>
      <c r="B51" s="5"/>
      <c r="C51" s="96"/>
      <c r="D51" s="18" t="s">
        <v>85</v>
      </c>
    </row>
    <row r="52" spans="1:4" ht="15" customHeight="1" x14ac:dyDescent="0.25">
      <c r="A52" s="29" t="s">
        <v>21</v>
      </c>
      <c r="B52" s="5"/>
      <c r="C52" s="96"/>
      <c r="D52" s="18" t="s">
        <v>73</v>
      </c>
    </row>
    <row r="53" spans="1:4" x14ac:dyDescent="0.25">
      <c r="A53" s="20"/>
      <c r="B53" s="2"/>
      <c r="C53" s="99"/>
      <c r="D53" s="21"/>
    </row>
    <row r="54" spans="1:4" x14ac:dyDescent="0.25">
      <c r="A54" s="15" t="s">
        <v>79</v>
      </c>
      <c r="B54" s="1">
        <f>SUM(B55:B57)</f>
        <v>0</v>
      </c>
      <c r="C54" s="97"/>
      <c r="D54" s="16"/>
    </row>
    <row r="55" spans="1:4" x14ac:dyDescent="0.25">
      <c r="A55" s="19" t="s">
        <v>27</v>
      </c>
      <c r="B55" s="6">
        <v>0</v>
      </c>
      <c r="C55" s="98"/>
      <c r="D55" s="18" t="s">
        <v>143</v>
      </c>
    </row>
    <row r="56" spans="1:4" x14ac:dyDescent="0.25">
      <c r="A56" s="17" t="s">
        <v>28</v>
      </c>
      <c r="B56" s="5">
        <v>0</v>
      </c>
      <c r="C56" s="96"/>
      <c r="D56" s="18" t="s">
        <v>144</v>
      </c>
    </row>
    <row r="57" spans="1:4" ht="15.75" thickBot="1" x14ac:dyDescent="0.3">
      <c r="A57" s="20"/>
      <c r="B57" s="2"/>
      <c r="C57" s="99"/>
      <c r="D57" s="21"/>
    </row>
    <row r="58" spans="1:4" x14ac:dyDescent="0.25">
      <c r="A58" s="13" t="s">
        <v>115</v>
      </c>
      <c r="B58" s="14">
        <f>SUM(B59,B64,B69,B74,B79,B84)</f>
        <v>0</v>
      </c>
      <c r="C58" s="26"/>
      <c r="D58" s="26"/>
    </row>
    <row r="59" spans="1:4" x14ac:dyDescent="0.25">
      <c r="A59" s="127" t="s">
        <v>89</v>
      </c>
      <c r="B59" s="9">
        <f>SUM(B60:B63)</f>
        <v>0</v>
      </c>
      <c r="C59" s="101"/>
      <c r="D59" s="28"/>
    </row>
    <row r="60" spans="1:4" x14ac:dyDescent="0.25">
      <c r="A60" s="29" t="s">
        <v>19</v>
      </c>
      <c r="B60" s="5"/>
      <c r="C60" s="96"/>
      <c r="D60" s="18" t="s">
        <v>23</v>
      </c>
    </row>
    <row r="61" spans="1:4" x14ac:dyDescent="0.25">
      <c r="A61" s="29" t="s">
        <v>1</v>
      </c>
      <c r="B61" s="5"/>
      <c r="C61" s="96"/>
      <c r="D61" s="18" t="s">
        <v>22</v>
      </c>
    </row>
    <row r="62" spans="1:4" x14ac:dyDescent="0.25">
      <c r="A62" s="29" t="s">
        <v>20</v>
      </c>
      <c r="B62" s="5"/>
      <c r="C62" s="96"/>
      <c r="D62" s="18" t="s">
        <v>85</v>
      </c>
    </row>
    <row r="63" spans="1:4" ht="15" customHeight="1" x14ac:dyDescent="0.25">
      <c r="A63" s="29" t="s">
        <v>21</v>
      </c>
      <c r="B63" s="5"/>
      <c r="C63" s="96"/>
      <c r="D63" s="18" t="s">
        <v>73</v>
      </c>
    </row>
    <row r="64" spans="1:4" x14ac:dyDescent="0.25">
      <c r="A64" s="126" t="s">
        <v>90</v>
      </c>
      <c r="B64" s="9">
        <f>SUM(B65:B68)</f>
        <v>0</v>
      </c>
      <c r="C64" s="102"/>
      <c r="D64" s="28"/>
    </row>
    <row r="65" spans="1:4" x14ac:dyDescent="0.25">
      <c r="A65" s="29" t="s">
        <v>19</v>
      </c>
      <c r="B65" s="5"/>
      <c r="C65" s="96"/>
      <c r="D65" s="18" t="s">
        <v>23</v>
      </c>
    </row>
    <row r="66" spans="1:4" x14ac:dyDescent="0.25">
      <c r="A66" s="29" t="s">
        <v>1</v>
      </c>
      <c r="B66" s="5"/>
      <c r="C66" s="96"/>
      <c r="D66" s="18" t="s">
        <v>22</v>
      </c>
    </row>
    <row r="67" spans="1:4" x14ac:dyDescent="0.25">
      <c r="A67" s="29" t="s">
        <v>20</v>
      </c>
      <c r="B67" s="5"/>
      <c r="C67" s="96"/>
      <c r="D67" s="18" t="s">
        <v>85</v>
      </c>
    </row>
    <row r="68" spans="1:4" ht="15" customHeight="1" x14ac:dyDescent="0.25">
      <c r="A68" s="29" t="s">
        <v>21</v>
      </c>
      <c r="B68" s="5"/>
      <c r="C68" s="96"/>
      <c r="D68" s="18" t="s">
        <v>73</v>
      </c>
    </row>
    <row r="69" spans="1:4" x14ac:dyDescent="0.25">
      <c r="A69" s="126" t="s">
        <v>91</v>
      </c>
      <c r="B69" s="9">
        <f>SUM(B70:B73)</f>
        <v>0</v>
      </c>
      <c r="C69" s="102"/>
      <c r="D69" s="28"/>
    </row>
    <row r="70" spans="1:4" x14ac:dyDescent="0.25">
      <c r="A70" s="29" t="s">
        <v>19</v>
      </c>
      <c r="B70" s="5"/>
      <c r="C70" s="96"/>
      <c r="D70" s="18" t="s">
        <v>23</v>
      </c>
    </row>
    <row r="71" spans="1:4" x14ac:dyDescent="0.25">
      <c r="A71" s="29" t="s">
        <v>1</v>
      </c>
      <c r="B71" s="5"/>
      <c r="C71" s="96"/>
      <c r="D71" s="18" t="s">
        <v>22</v>
      </c>
    </row>
    <row r="72" spans="1:4" x14ac:dyDescent="0.25">
      <c r="A72" s="29" t="s">
        <v>20</v>
      </c>
      <c r="B72" s="5"/>
      <c r="C72" s="96"/>
      <c r="D72" s="18" t="s">
        <v>85</v>
      </c>
    </row>
    <row r="73" spans="1:4" ht="15" customHeight="1" x14ac:dyDescent="0.25">
      <c r="A73" s="29" t="s">
        <v>21</v>
      </c>
      <c r="B73" s="5"/>
      <c r="C73" s="96"/>
      <c r="D73" s="18" t="s">
        <v>73</v>
      </c>
    </row>
    <row r="74" spans="1:4" x14ac:dyDescent="0.25">
      <c r="A74" s="127" t="s">
        <v>92</v>
      </c>
      <c r="B74" s="9">
        <f>SUM(B75:B78)</f>
        <v>0</v>
      </c>
      <c r="C74" s="101"/>
      <c r="D74" s="28"/>
    </row>
    <row r="75" spans="1:4" x14ac:dyDescent="0.25">
      <c r="A75" s="29" t="s">
        <v>19</v>
      </c>
      <c r="B75" s="5"/>
      <c r="C75" s="96"/>
      <c r="D75" s="18" t="s">
        <v>23</v>
      </c>
    </row>
    <row r="76" spans="1:4" x14ac:dyDescent="0.25">
      <c r="A76" s="29" t="s">
        <v>1</v>
      </c>
      <c r="B76" s="5"/>
      <c r="C76" s="96"/>
      <c r="D76" s="18" t="s">
        <v>22</v>
      </c>
    </row>
    <row r="77" spans="1:4" x14ac:dyDescent="0.25">
      <c r="A77" s="29" t="s">
        <v>20</v>
      </c>
      <c r="B77" s="5"/>
      <c r="C77" s="96"/>
      <c r="D77" s="18" t="s">
        <v>85</v>
      </c>
    </row>
    <row r="78" spans="1:4" ht="15" customHeight="1" x14ac:dyDescent="0.25">
      <c r="A78" s="29" t="s">
        <v>21</v>
      </c>
      <c r="B78" s="5"/>
      <c r="C78" s="96"/>
      <c r="D78" s="18" t="s">
        <v>73</v>
      </c>
    </row>
    <row r="79" spans="1:4" x14ac:dyDescent="0.25">
      <c r="A79" s="126" t="s">
        <v>93</v>
      </c>
      <c r="B79" s="9">
        <f>SUM(B80:B83)</f>
        <v>0</v>
      </c>
      <c r="C79" s="102"/>
      <c r="D79" s="28"/>
    </row>
    <row r="80" spans="1:4" x14ac:dyDescent="0.25">
      <c r="A80" s="29" t="s">
        <v>19</v>
      </c>
      <c r="B80" s="5"/>
      <c r="C80" s="96"/>
      <c r="D80" s="18" t="s">
        <v>23</v>
      </c>
    </row>
    <row r="81" spans="1:4" x14ac:dyDescent="0.25">
      <c r="A81" s="29" t="s">
        <v>1</v>
      </c>
      <c r="B81" s="5"/>
      <c r="C81" s="96"/>
      <c r="D81" s="18" t="s">
        <v>22</v>
      </c>
    </row>
    <row r="82" spans="1:4" x14ac:dyDescent="0.25">
      <c r="A82" s="29" t="s">
        <v>20</v>
      </c>
      <c r="B82" s="5"/>
      <c r="C82" s="96"/>
      <c r="D82" s="18" t="s">
        <v>85</v>
      </c>
    </row>
    <row r="83" spans="1:4" ht="15" customHeight="1" x14ac:dyDescent="0.25">
      <c r="A83" s="29" t="s">
        <v>21</v>
      </c>
      <c r="B83" s="5"/>
      <c r="C83" s="96"/>
      <c r="D83" s="18" t="s">
        <v>73</v>
      </c>
    </row>
    <row r="84" spans="1:4" x14ac:dyDescent="0.25">
      <c r="A84" s="126" t="s">
        <v>94</v>
      </c>
      <c r="B84" s="9">
        <f>SUM(B85:B88)</f>
        <v>0</v>
      </c>
      <c r="C84" s="102"/>
      <c r="D84" s="28"/>
    </row>
    <row r="85" spans="1:4" x14ac:dyDescent="0.25">
      <c r="A85" s="29" t="s">
        <v>19</v>
      </c>
      <c r="B85" s="5"/>
      <c r="C85" s="96"/>
      <c r="D85" s="18" t="s">
        <v>23</v>
      </c>
    </row>
    <row r="86" spans="1:4" x14ac:dyDescent="0.25">
      <c r="A86" s="29" t="s">
        <v>1</v>
      </c>
      <c r="B86" s="5"/>
      <c r="C86" s="96"/>
      <c r="D86" s="18" t="s">
        <v>22</v>
      </c>
    </row>
    <row r="87" spans="1:4" x14ac:dyDescent="0.25">
      <c r="A87" s="29" t="s">
        <v>20</v>
      </c>
      <c r="B87" s="5"/>
      <c r="C87" s="96"/>
      <c r="D87" s="18" t="s">
        <v>85</v>
      </c>
    </row>
    <row r="88" spans="1:4" ht="15" customHeight="1" x14ac:dyDescent="0.25">
      <c r="A88" s="29" t="s">
        <v>21</v>
      </c>
      <c r="B88" s="5"/>
      <c r="C88" s="96"/>
      <c r="D88" s="18" t="s">
        <v>73</v>
      </c>
    </row>
    <row r="89" spans="1:4" x14ac:dyDescent="0.25">
      <c r="A89" s="127" t="s">
        <v>95</v>
      </c>
      <c r="B89" s="9">
        <f>SUM(B90:B93)</f>
        <v>0</v>
      </c>
      <c r="C89" s="101"/>
      <c r="D89" s="28"/>
    </row>
    <row r="90" spans="1:4" x14ac:dyDescent="0.25">
      <c r="A90" s="29" t="s">
        <v>19</v>
      </c>
      <c r="B90" s="5"/>
      <c r="C90" s="96"/>
      <c r="D90" s="18" t="s">
        <v>23</v>
      </c>
    </row>
    <row r="91" spans="1:4" x14ac:dyDescent="0.25">
      <c r="A91" s="29" t="s">
        <v>1</v>
      </c>
      <c r="B91" s="5"/>
      <c r="C91" s="96"/>
      <c r="D91" s="18" t="s">
        <v>22</v>
      </c>
    </row>
    <row r="92" spans="1:4" x14ac:dyDescent="0.25">
      <c r="A92" s="29" t="s">
        <v>20</v>
      </c>
      <c r="B92" s="5"/>
      <c r="C92" s="96"/>
      <c r="D92" s="18" t="s">
        <v>85</v>
      </c>
    </row>
    <row r="93" spans="1:4" ht="15" customHeight="1" x14ac:dyDescent="0.25">
      <c r="A93" s="29" t="s">
        <v>21</v>
      </c>
      <c r="B93" s="5"/>
      <c r="C93" s="96"/>
      <c r="D93" s="18" t="s">
        <v>73</v>
      </c>
    </row>
    <row r="94" spans="1:4" x14ac:dyDescent="0.25">
      <c r="A94" s="126" t="s">
        <v>96</v>
      </c>
      <c r="B94" s="9">
        <f>SUM(B95:B98)</f>
        <v>0</v>
      </c>
      <c r="C94" s="102"/>
      <c r="D94" s="28"/>
    </row>
    <row r="95" spans="1:4" x14ac:dyDescent="0.25">
      <c r="A95" s="29" t="s">
        <v>19</v>
      </c>
      <c r="B95" s="5"/>
      <c r="C95" s="96"/>
      <c r="D95" s="18" t="s">
        <v>23</v>
      </c>
    </row>
    <row r="96" spans="1:4" x14ac:dyDescent="0.25">
      <c r="A96" s="29" t="s">
        <v>1</v>
      </c>
      <c r="B96" s="5"/>
      <c r="C96" s="96"/>
      <c r="D96" s="18" t="s">
        <v>22</v>
      </c>
    </row>
    <row r="97" spans="1:4" x14ac:dyDescent="0.25">
      <c r="A97" s="29" t="s">
        <v>20</v>
      </c>
      <c r="B97" s="5"/>
      <c r="C97" s="96"/>
      <c r="D97" s="18" t="s">
        <v>85</v>
      </c>
    </row>
    <row r="98" spans="1:4" ht="15" customHeight="1" x14ac:dyDescent="0.25">
      <c r="A98" s="29" t="s">
        <v>21</v>
      </c>
      <c r="B98" s="5"/>
      <c r="C98" s="96"/>
      <c r="D98" s="18" t="s">
        <v>73</v>
      </c>
    </row>
    <row r="99" spans="1:4" x14ac:dyDescent="0.25">
      <c r="A99" s="126" t="s">
        <v>97</v>
      </c>
      <c r="B99" s="9">
        <f>SUM(B100:B103)</f>
        <v>0</v>
      </c>
      <c r="C99" s="102"/>
      <c r="D99" s="28"/>
    </row>
    <row r="100" spans="1:4" x14ac:dyDescent="0.25">
      <c r="A100" s="29" t="s">
        <v>19</v>
      </c>
      <c r="B100" s="5"/>
      <c r="C100" s="96"/>
      <c r="D100" s="18" t="s">
        <v>23</v>
      </c>
    </row>
    <row r="101" spans="1:4" x14ac:dyDescent="0.25">
      <c r="A101" s="29" t="s">
        <v>1</v>
      </c>
      <c r="B101" s="5"/>
      <c r="C101" s="96"/>
      <c r="D101" s="18" t="s">
        <v>22</v>
      </c>
    </row>
    <row r="102" spans="1:4" x14ac:dyDescent="0.25">
      <c r="A102" s="29" t="s">
        <v>20</v>
      </c>
      <c r="B102" s="5"/>
      <c r="C102" s="96"/>
      <c r="D102" s="18" t="s">
        <v>85</v>
      </c>
    </row>
    <row r="103" spans="1:4" ht="15" customHeight="1" x14ac:dyDescent="0.25">
      <c r="A103" s="29" t="s">
        <v>21</v>
      </c>
      <c r="B103" s="5"/>
      <c r="C103" s="96"/>
      <c r="D103" s="18" t="s">
        <v>73</v>
      </c>
    </row>
    <row r="104" spans="1:4" x14ac:dyDescent="0.25">
      <c r="A104" s="127" t="s">
        <v>98</v>
      </c>
      <c r="B104" s="9">
        <f>SUM(B105:B108)</f>
        <v>0</v>
      </c>
      <c r="C104" s="101"/>
      <c r="D104" s="28"/>
    </row>
    <row r="105" spans="1:4" x14ac:dyDescent="0.25">
      <c r="A105" s="29" t="s">
        <v>19</v>
      </c>
      <c r="B105" s="5"/>
      <c r="C105" s="96"/>
      <c r="D105" s="18" t="s">
        <v>23</v>
      </c>
    </row>
    <row r="106" spans="1:4" x14ac:dyDescent="0.25">
      <c r="A106" s="29" t="s">
        <v>1</v>
      </c>
      <c r="B106" s="5"/>
      <c r="C106" s="96"/>
      <c r="D106" s="18" t="s">
        <v>22</v>
      </c>
    </row>
    <row r="107" spans="1:4" x14ac:dyDescent="0.25">
      <c r="A107" s="29" t="s">
        <v>20</v>
      </c>
      <c r="B107" s="5"/>
      <c r="C107" s="96"/>
      <c r="D107" s="18" t="s">
        <v>85</v>
      </c>
    </row>
    <row r="108" spans="1:4" ht="15" customHeight="1" x14ac:dyDescent="0.25">
      <c r="A108" s="29" t="s">
        <v>21</v>
      </c>
      <c r="B108" s="5"/>
      <c r="C108" s="96"/>
      <c r="D108" s="18" t="s">
        <v>73</v>
      </c>
    </row>
    <row r="109" spans="1:4" x14ac:dyDescent="0.25">
      <c r="A109" s="126" t="s">
        <v>99</v>
      </c>
      <c r="B109" s="9">
        <f>SUM(B110:B113)</f>
        <v>0</v>
      </c>
      <c r="C109" s="102"/>
      <c r="D109" s="28"/>
    </row>
    <row r="110" spans="1:4" x14ac:dyDescent="0.25">
      <c r="A110" s="29" t="s">
        <v>19</v>
      </c>
      <c r="B110" s="5"/>
      <c r="C110" s="96"/>
      <c r="D110" s="18" t="s">
        <v>23</v>
      </c>
    </row>
    <row r="111" spans="1:4" x14ac:dyDescent="0.25">
      <c r="A111" s="29" t="s">
        <v>1</v>
      </c>
      <c r="B111" s="5"/>
      <c r="C111" s="96"/>
      <c r="D111" s="18" t="s">
        <v>22</v>
      </c>
    </row>
    <row r="112" spans="1:4" x14ac:dyDescent="0.25">
      <c r="A112" s="29" t="s">
        <v>20</v>
      </c>
      <c r="B112" s="5"/>
      <c r="C112" s="96"/>
      <c r="D112" s="18" t="s">
        <v>85</v>
      </c>
    </row>
    <row r="113" spans="1:4" ht="15" customHeight="1" x14ac:dyDescent="0.25">
      <c r="A113" s="29" t="s">
        <v>21</v>
      </c>
      <c r="B113" s="5"/>
      <c r="C113" s="96"/>
      <c r="D113" s="18" t="s">
        <v>73</v>
      </c>
    </row>
    <row r="114" spans="1:4" x14ac:dyDescent="0.25">
      <c r="A114" s="126" t="s">
        <v>100</v>
      </c>
      <c r="B114" s="9">
        <f>SUM(B115:B118)</f>
        <v>0</v>
      </c>
      <c r="C114" s="102"/>
      <c r="D114" s="28"/>
    </row>
    <row r="115" spans="1:4" x14ac:dyDescent="0.25">
      <c r="A115" s="29" t="s">
        <v>19</v>
      </c>
      <c r="B115" s="5"/>
      <c r="C115" s="96"/>
      <c r="D115" s="18" t="s">
        <v>23</v>
      </c>
    </row>
    <row r="116" spans="1:4" x14ac:dyDescent="0.25">
      <c r="A116" s="29" t="s">
        <v>1</v>
      </c>
      <c r="B116" s="5"/>
      <c r="C116" s="96"/>
      <c r="D116" s="18" t="s">
        <v>22</v>
      </c>
    </row>
    <row r="117" spans="1:4" x14ac:dyDescent="0.25">
      <c r="A117" s="29" t="s">
        <v>20</v>
      </c>
      <c r="B117" s="5"/>
      <c r="C117" s="96"/>
      <c r="D117" s="18" t="s">
        <v>85</v>
      </c>
    </row>
    <row r="118" spans="1:4" ht="15" customHeight="1" x14ac:dyDescent="0.25">
      <c r="A118" s="29" t="s">
        <v>21</v>
      </c>
      <c r="B118" s="5"/>
      <c r="C118" s="96"/>
      <c r="D118" s="18" t="s">
        <v>73</v>
      </c>
    </row>
    <row r="119" spans="1:4" ht="15.75" thickBot="1" x14ac:dyDescent="0.3">
      <c r="A119" s="23"/>
      <c r="B119" s="24"/>
      <c r="C119" s="100"/>
      <c r="D119" s="25"/>
    </row>
    <row r="120" spans="1:4" ht="15.75" thickBot="1" x14ac:dyDescent="0.3">
      <c r="A120" s="35" t="s">
        <v>2</v>
      </c>
      <c r="B120" s="36">
        <f>SUM(B58,B37,B25,B12)</f>
        <v>0</v>
      </c>
      <c r="C120" s="103"/>
      <c r="D120" s="37"/>
    </row>
    <row r="121" spans="1:4" ht="15.75" thickBot="1" x14ac:dyDescent="0.3">
      <c r="A121" s="4"/>
      <c r="C121" s="8"/>
    </row>
    <row r="122" spans="1:4" ht="15.75" thickBot="1" x14ac:dyDescent="0.3">
      <c r="A122" s="42" t="s">
        <v>39</v>
      </c>
      <c r="B122" s="40">
        <f>SUM(B123:B128)</f>
        <v>0</v>
      </c>
      <c r="C122" s="104"/>
      <c r="D122" s="41"/>
    </row>
    <row r="123" spans="1:4" ht="15" customHeight="1" x14ac:dyDescent="0.25">
      <c r="A123" s="38" t="s">
        <v>40</v>
      </c>
      <c r="B123" s="39">
        <v>0</v>
      </c>
      <c r="C123" s="105"/>
      <c r="D123" s="111" t="s">
        <v>160</v>
      </c>
    </row>
    <row r="124" spans="1:4" x14ac:dyDescent="0.25">
      <c r="A124" s="19" t="s">
        <v>40</v>
      </c>
      <c r="B124" s="5">
        <v>0</v>
      </c>
      <c r="C124" s="98"/>
      <c r="D124" s="112"/>
    </row>
    <row r="125" spans="1:4" ht="15" customHeight="1" x14ac:dyDescent="0.25">
      <c r="A125" s="17" t="s">
        <v>40</v>
      </c>
      <c r="B125" s="5">
        <v>0</v>
      </c>
      <c r="C125" s="96"/>
      <c r="D125" s="112"/>
    </row>
    <row r="126" spans="1:4" x14ac:dyDescent="0.25">
      <c r="A126" s="19" t="s">
        <v>40</v>
      </c>
      <c r="B126" s="5">
        <v>0</v>
      </c>
      <c r="C126" s="98"/>
      <c r="D126" s="112"/>
    </row>
    <row r="127" spans="1:4" ht="15" customHeight="1" x14ac:dyDescent="0.25">
      <c r="A127" s="19" t="s">
        <v>40</v>
      </c>
      <c r="B127" s="5">
        <v>0</v>
      </c>
      <c r="C127" s="98"/>
      <c r="D127" s="112"/>
    </row>
    <row r="128" spans="1:4" ht="15.75" thickBot="1" x14ac:dyDescent="0.3">
      <c r="A128" s="23"/>
      <c r="B128" s="24"/>
      <c r="C128" s="100"/>
      <c r="D128" s="113"/>
    </row>
    <row r="129" spans="1:4" ht="15.75" thickBot="1" x14ac:dyDescent="0.3">
      <c r="A129" s="42" t="s">
        <v>72</v>
      </c>
      <c r="B129" s="43">
        <f>B120-B122</f>
        <v>0</v>
      </c>
      <c r="C129" s="106"/>
      <c r="D129" s="44"/>
    </row>
  </sheetData>
  <mergeCells count="6">
    <mergeCell ref="D123:D128"/>
    <mergeCell ref="A1:C1"/>
    <mergeCell ref="D1:D9"/>
    <mergeCell ref="B2:C2"/>
    <mergeCell ref="B4:C4"/>
    <mergeCell ref="B5:C5"/>
  </mergeCells>
  <pageMargins left="0.7" right="0.7" top="0.75" bottom="0.75" header="0.3" footer="0.3"/>
  <pageSetup scale="94" fitToHeight="0" orientation="portrait" r:id="rId1"/>
  <headerFooter>
    <oddFooter>&amp;R&amp;P of &amp;N</oddFooter>
  </headerFooter>
  <rowBreaks count="3" manualBreakCount="3">
    <brk id="36" max="2" man="1"/>
    <brk id="57" max="2" man="1"/>
    <brk id="98"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BB251-B165-4361-BC2A-9510ADF9EBC1}">
  <sheetPr>
    <pageSetUpPr fitToPage="1"/>
  </sheetPr>
  <dimension ref="A1:B44"/>
  <sheetViews>
    <sheetView showGridLines="0" zoomScale="110" zoomScaleNormal="110" workbookViewId="0">
      <pane xSplit="1" ySplit="4" topLeftCell="B5" activePane="bottomRight" state="frozen"/>
      <selection pane="topRight" activeCell="B1" sqref="B1"/>
      <selection pane="bottomLeft" activeCell="A4" sqref="A4"/>
      <selection pane="bottomRight" activeCell="B43" sqref="B43:B44"/>
    </sheetView>
  </sheetViews>
  <sheetFormatPr defaultRowHeight="15" x14ac:dyDescent="0.25"/>
  <cols>
    <col min="1" max="1" width="39.140625" bestFit="1" customWidth="1"/>
    <col min="2" max="2" width="123.42578125" style="8" customWidth="1"/>
  </cols>
  <sheetData>
    <row r="1" spans="1:2" ht="21" x14ac:dyDescent="0.35">
      <c r="A1" s="124" t="s">
        <v>106</v>
      </c>
      <c r="B1" s="125"/>
    </row>
    <row r="2" spans="1:2" ht="21" x14ac:dyDescent="0.35">
      <c r="A2" s="82" t="s">
        <v>111</v>
      </c>
      <c r="B2" s="83"/>
    </row>
    <row r="3" spans="1:2" ht="16.5" thickBot="1" x14ac:dyDescent="0.3">
      <c r="A3" s="122" t="s">
        <v>107</v>
      </c>
      <c r="B3" s="123"/>
    </row>
    <row r="4" spans="1:2" s="3" customFormat="1" ht="19.5" thickBot="1" x14ac:dyDescent="0.35">
      <c r="A4" s="47" t="s">
        <v>0</v>
      </c>
      <c r="B4" s="48" t="s">
        <v>8</v>
      </c>
    </row>
    <row r="5" spans="1:2" s="3" customFormat="1" ht="15.75" x14ac:dyDescent="0.25">
      <c r="A5" s="60" t="s">
        <v>13</v>
      </c>
      <c r="B5" s="61"/>
    </row>
    <row r="6" spans="1:2" s="3" customFormat="1" ht="15.75" x14ac:dyDescent="0.25">
      <c r="A6" s="49" t="s">
        <v>14</v>
      </c>
      <c r="B6" s="50" t="s">
        <v>136</v>
      </c>
    </row>
    <row r="7" spans="1:2" s="3" customFormat="1" ht="47.25" x14ac:dyDescent="0.25">
      <c r="A7" s="56"/>
      <c r="B7" s="55" t="s">
        <v>156</v>
      </c>
    </row>
    <row r="8" spans="1:2" s="3" customFormat="1" ht="15.75" x14ac:dyDescent="0.25">
      <c r="A8" s="49" t="s">
        <v>4</v>
      </c>
      <c r="B8" s="50" t="s">
        <v>17</v>
      </c>
    </row>
    <row r="9" spans="1:2" s="3" customFormat="1" ht="15.75" x14ac:dyDescent="0.25">
      <c r="A9" s="56" t="s">
        <v>6</v>
      </c>
      <c r="B9" s="59" t="s">
        <v>18</v>
      </c>
    </row>
    <row r="10" spans="1:2" s="3" customFormat="1" ht="16.5" thickBot="1" x14ac:dyDescent="0.3">
      <c r="A10" s="58" t="s">
        <v>5</v>
      </c>
      <c r="B10" s="57" t="s">
        <v>137</v>
      </c>
    </row>
    <row r="11" spans="1:2" s="3" customFormat="1" ht="15.75" x14ac:dyDescent="0.25">
      <c r="A11" s="60" t="s">
        <v>43</v>
      </c>
      <c r="B11" s="61"/>
    </row>
    <row r="12" spans="1:2" s="3" customFormat="1" ht="15.75" x14ac:dyDescent="0.25">
      <c r="A12" s="49" t="s">
        <v>45</v>
      </c>
      <c r="B12" s="50" t="s">
        <v>118</v>
      </c>
    </row>
    <row r="13" spans="1:2" s="3" customFormat="1" ht="31.5" x14ac:dyDescent="0.25">
      <c r="A13" s="56" t="s">
        <v>44</v>
      </c>
      <c r="B13" s="57" t="s">
        <v>146</v>
      </c>
    </row>
    <row r="14" spans="1:2" s="3" customFormat="1" ht="15.75" x14ac:dyDescent="0.25">
      <c r="A14" s="49" t="s">
        <v>46</v>
      </c>
      <c r="B14" s="50"/>
    </row>
    <row r="15" spans="1:2" s="3" customFormat="1" ht="15.75" x14ac:dyDescent="0.25">
      <c r="A15" s="51" t="s">
        <v>47</v>
      </c>
      <c r="B15" s="52"/>
    </row>
    <row r="16" spans="1:2" s="3" customFormat="1" ht="15.75" x14ac:dyDescent="0.25">
      <c r="A16" s="53" t="s">
        <v>19</v>
      </c>
      <c r="B16" s="54" t="s">
        <v>23</v>
      </c>
    </row>
    <row r="17" spans="1:2" s="3" customFormat="1" ht="15.75" x14ac:dyDescent="0.25">
      <c r="A17" s="53" t="s">
        <v>1</v>
      </c>
      <c r="B17" s="54" t="s">
        <v>22</v>
      </c>
    </row>
    <row r="18" spans="1:2" s="3" customFormat="1" ht="31.5" x14ac:dyDescent="0.25">
      <c r="A18" s="53" t="s">
        <v>20</v>
      </c>
      <c r="B18" s="55" t="s">
        <v>84</v>
      </c>
    </row>
    <row r="19" spans="1:2" s="3" customFormat="1" ht="31.5" x14ac:dyDescent="0.25">
      <c r="A19" s="53" t="s">
        <v>21</v>
      </c>
      <c r="B19" s="55" t="s">
        <v>67</v>
      </c>
    </row>
    <row r="20" spans="1:2" s="3" customFormat="1" ht="15.75" x14ac:dyDescent="0.25">
      <c r="A20" s="49" t="s">
        <v>48</v>
      </c>
      <c r="B20" s="50"/>
    </row>
    <row r="21" spans="1:2" s="3" customFormat="1" ht="15.75" x14ac:dyDescent="0.25">
      <c r="A21" s="56" t="s">
        <v>37</v>
      </c>
      <c r="B21" s="57" t="s">
        <v>76</v>
      </c>
    </row>
    <row r="22" spans="1:2" s="3" customFormat="1" ht="31.5" x14ac:dyDescent="0.25">
      <c r="A22" s="56" t="s">
        <v>38</v>
      </c>
      <c r="B22" s="57" t="s">
        <v>157</v>
      </c>
    </row>
    <row r="23" spans="1:2" s="3" customFormat="1" ht="15.75" x14ac:dyDescent="0.25">
      <c r="A23" s="58" t="s">
        <v>25</v>
      </c>
      <c r="B23" s="57" t="s">
        <v>36</v>
      </c>
    </row>
    <row r="24" spans="1:2" s="3" customFormat="1" ht="15.75" x14ac:dyDescent="0.25">
      <c r="A24" s="56" t="s">
        <v>26</v>
      </c>
      <c r="B24" s="57" t="s">
        <v>33</v>
      </c>
    </row>
    <row r="25" spans="1:2" s="3" customFormat="1" ht="15.75" x14ac:dyDescent="0.25">
      <c r="A25" s="58" t="s">
        <v>29</v>
      </c>
      <c r="B25" s="57" t="s">
        <v>139</v>
      </c>
    </row>
    <row r="26" spans="1:2" s="3" customFormat="1" ht="15.75" x14ac:dyDescent="0.25">
      <c r="A26" s="58" t="s">
        <v>27</v>
      </c>
      <c r="B26" s="57" t="s">
        <v>35</v>
      </c>
    </row>
    <row r="27" spans="1:2" s="3" customFormat="1" ht="15.75" x14ac:dyDescent="0.25">
      <c r="A27" s="56" t="s">
        <v>28</v>
      </c>
      <c r="B27" s="57" t="s">
        <v>158</v>
      </c>
    </row>
    <row r="28" spans="1:2" s="3" customFormat="1" ht="15.75" x14ac:dyDescent="0.25">
      <c r="A28" s="49" t="s">
        <v>49</v>
      </c>
      <c r="B28" s="50"/>
    </row>
    <row r="29" spans="1:2" s="3" customFormat="1" ht="31.5" x14ac:dyDescent="0.25">
      <c r="A29" s="56" t="s">
        <v>30</v>
      </c>
      <c r="B29" s="59" t="s">
        <v>159</v>
      </c>
    </row>
    <row r="30" spans="1:2" s="3" customFormat="1" ht="47.25" x14ac:dyDescent="0.25">
      <c r="A30" s="58" t="s">
        <v>31</v>
      </c>
      <c r="B30" s="57" t="s">
        <v>68</v>
      </c>
    </row>
    <row r="31" spans="1:2" s="3" customFormat="1" ht="15.75" x14ac:dyDescent="0.25">
      <c r="A31" s="58" t="s">
        <v>83</v>
      </c>
      <c r="B31" s="55" t="s">
        <v>138</v>
      </c>
    </row>
    <row r="32" spans="1:2" s="3" customFormat="1" ht="15.75" x14ac:dyDescent="0.25">
      <c r="A32" s="56" t="s">
        <v>32</v>
      </c>
      <c r="B32" s="59" t="s">
        <v>41</v>
      </c>
    </row>
    <row r="33" spans="1:2" s="3" customFormat="1" ht="16.5" thickBot="1" x14ac:dyDescent="0.3">
      <c r="A33" s="58" t="s">
        <v>34</v>
      </c>
      <c r="B33" s="57" t="s">
        <v>142</v>
      </c>
    </row>
    <row r="34" spans="1:2" s="3" customFormat="1" ht="31.5" x14ac:dyDescent="0.25">
      <c r="A34" s="60" t="s">
        <v>50</v>
      </c>
      <c r="B34" s="61" t="s">
        <v>155</v>
      </c>
    </row>
    <row r="35" spans="1:2" s="3" customFormat="1" ht="15.75" x14ac:dyDescent="0.25">
      <c r="A35" s="49" t="s">
        <v>51</v>
      </c>
      <c r="B35" s="50"/>
    </row>
    <row r="36" spans="1:2" s="3" customFormat="1" ht="15.75" x14ac:dyDescent="0.25">
      <c r="A36" s="56" t="s">
        <v>56</v>
      </c>
      <c r="B36" s="55" t="s">
        <v>52</v>
      </c>
    </row>
    <row r="37" spans="1:2" s="3" customFormat="1" ht="15.75" x14ac:dyDescent="0.25">
      <c r="A37" s="58" t="s">
        <v>55</v>
      </c>
      <c r="B37" s="55" t="s">
        <v>62</v>
      </c>
    </row>
    <row r="38" spans="1:2" s="3" customFormat="1" ht="15.75" x14ac:dyDescent="0.25">
      <c r="A38" s="58" t="s">
        <v>53</v>
      </c>
      <c r="B38" s="55" t="s">
        <v>54</v>
      </c>
    </row>
    <row r="39" spans="1:2" s="3" customFormat="1" ht="15.75" x14ac:dyDescent="0.25">
      <c r="A39" s="58" t="s">
        <v>58</v>
      </c>
      <c r="B39" s="55" t="s">
        <v>59</v>
      </c>
    </row>
    <row r="40" spans="1:2" s="3" customFormat="1" ht="31.5" x14ac:dyDescent="0.25">
      <c r="A40" s="62" t="s">
        <v>57</v>
      </c>
      <c r="B40" s="55" t="s">
        <v>74</v>
      </c>
    </row>
    <row r="41" spans="1:2" s="3" customFormat="1" ht="16.5" thickBot="1" x14ac:dyDescent="0.3">
      <c r="A41" s="63" t="s">
        <v>60</v>
      </c>
      <c r="B41" s="64" t="s">
        <v>61</v>
      </c>
    </row>
    <row r="42" spans="1:2" s="3" customFormat="1" ht="16.5" thickBot="1" x14ac:dyDescent="0.3">
      <c r="A42" s="65" t="s">
        <v>39</v>
      </c>
      <c r="B42" s="66"/>
    </row>
    <row r="43" spans="1:2" s="3" customFormat="1" ht="15.75" x14ac:dyDescent="0.25">
      <c r="A43" s="78" t="s">
        <v>63</v>
      </c>
      <c r="B43" s="120" t="s">
        <v>154</v>
      </c>
    </row>
    <row r="44" spans="1:2" s="3" customFormat="1" ht="60.75" customHeight="1" thickBot="1" x14ac:dyDescent="0.3">
      <c r="A44" s="77"/>
      <c r="B44" s="121"/>
    </row>
  </sheetData>
  <mergeCells count="3">
    <mergeCell ref="B43:B44"/>
    <mergeCell ref="A3:B3"/>
    <mergeCell ref="A1:B1"/>
  </mergeCells>
  <printOptions horizontalCentered="1"/>
  <pageMargins left="0.25" right="0.25" top="0.75" bottom="0.75" header="0.3" footer="0.3"/>
  <pageSetup scale="82" fitToHeight="0" orientation="landscape" r:id="rId1"/>
  <headerFooter>
    <oddFooter>&amp;R&amp;P of &amp;N</oddFooter>
  </headerFooter>
  <rowBreaks count="1" manualBreakCount="1">
    <brk id="30"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0. Instructions</vt:lpstr>
      <vt:lpstr>1. Conference &amp; Colloquia</vt:lpstr>
      <vt:lpstr>2. Working Conference</vt:lpstr>
      <vt:lpstr>4. Cost Guidance</vt:lpstr>
      <vt:lpstr>'0. Instructions'!Print_Area</vt:lpstr>
      <vt:lpstr>'1. Conference &amp; Colloquia'!Print_Area</vt:lpstr>
      <vt:lpstr>'2. Working Conference'!Print_Area</vt:lpstr>
      <vt:lpstr>'4. Cost Guidance'!Print_Area</vt:lpstr>
      <vt:lpstr>'1. Conference &amp; Colloquia'!Print_Titles</vt:lpstr>
      <vt:lpstr>'2. Working Conference'!Print_Titles</vt:lpstr>
      <vt:lpstr>'4. Cost Guidance'!Print_Titles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Stoverink</dc:creator>
  <cp:lastModifiedBy>Julie Stoverink</cp:lastModifiedBy>
  <cp:lastPrinted>2024-10-09T18:48:08Z</cp:lastPrinted>
  <dcterms:created xsi:type="dcterms:W3CDTF">2024-08-14T22:52:06Z</dcterms:created>
  <dcterms:modified xsi:type="dcterms:W3CDTF">2024-10-11T19:39:22Z</dcterms:modified>
</cp:coreProperties>
</file>